
<file path=[Content_Types].xml><?xml version="1.0" encoding="utf-8"?>
<Types xmlns="http://schemas.openxmlformats.org/package/2006/content-type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chartsheets/sheet1.xml" ContentType="application/vnd.openxmlformats-officedocument.spreadsheetml.chartsheet+xml"/>
  <Override PartName="/xl/chartsheets/sheet2.xml" ContentType="application/vnd.openxmlformats-officedocument.spreadsheetml.chartsheet+xml"/>
  <Override PartName="/xl/chartsheets/sheet3.xml" ContentType="application/vnd.openxmlformats-officedocument.spreadsheetml.chartsheet+xml"/>
  <Override PartName="/xl/chartsheets/sheet4.xml" ContentType="application/vnd.openxmlformats-officedocument.spreadsheetml.chartsheet+xml"/>
  <Override PartName="/xl/chartsheets/sheet5.xml" ContentType="application/vnd.openxmlformats-officedocument.spreadsheetml.chartsheet+xml"/>
  <Override PartName="/xl/chartsheets/sheet6.xml" ContentType="application/vnd.openxmlformats-officedocument.spreadsheetml.chartsheet+xml"/>
  <Override PartName="/xl/chartsheets/sheet7.xml" ContentType="application/vnd.openxmlformats-officedocument.spreadsheetml.chartsheet+xml"/>
  <Override PartName="/xl/chartsheets/sheet8.xml" ContentType="application/vnd.openxmlformats-officedocument.spreadsheetml.chartsheet+xml"/>
  <Override PartName="/xl/chartsheets/sheet9.xml" ContentType="application/vnd.openxmlformats-officedocument.spreadsheetml.chartsheet+xml"/>
  <Override PartName="/xl/chartsheets/sheet10.xml" ContentType="application/vnd.openxmlformats-officedocument.spreadsheetml.chartsheet+xml"/>
  <Override PartName="/xl/chartsheets/sheet11.xml" ContentType="application/vnd.openxmlformats-officedocument.spreadsheetml.chartsheet+xml"/>
  <Override PartName="/xl/chartsheets/sheet12.xml" ContentType="application/vnd.openxmlformats-officedocument.spreadsheetml.chartsheet+xml"/>
  <Override PartName="/xl/chartsheets/sheet13.xml" ContentType="application/vnd.openxmlformats-officedocument.spreadsheetml.chartsheet+xml"/>
  <Override PartName="/xl/chartsheets/sheet14.xml" ContentType="application/vnd.openxmlformats-officedocument.spreadsheetml.chartsheet+xml"/>
  <Override PartName="/xl/chartsheets/sheet15.xml" ContentType="application/vnd.openxmlformats-officedocument.spreadsheetml.chartsheet+xml"/>
  <Override PartName="/xl/chartsheets/sheet16.xml" ContentType="application/vnd.openxmlformats-officedocument.spreadsheetml.chartsheet+xml"/>
  <Override PartName="/xl/chartsheets/sheet17.xml" ContentType="application/vnd.openxmlformats-officedocument.spreadsheetml.chartsheet+xml"/>
  <Override PartName="/xl/chartsheets/sheet18.xml" ContentType="application/vnd.openxmlformats-officedocument.spreadsheetml.chartsheet+xml"/>
  <Override PartName="/xl/chartsheets/sheet19.xml" ContentType="application/vnd.openxmlformats-officedocument.spreadsheetml.chartsheet+xml"/>
  <Override PartName="/xl/chartsheets/sheet20.xml" ContentType="application/vnd.openxmlformats-officedocument.spreadsheetml.chartsheet+xml"/>
  <Override PartName="/xl/chartsheets/sheet21.xml" ContentType="application/vnd.openxmlformats-officedocument.spreadsheetml.chart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ink/ink1.xml" ContentType="application/inkml+xml"/>
  <Override PartName="/xl/ink/ink2.xml" ContentType="application/inkml+xml"/>
  <Override PartName="/xl/ink/ink3.xml" ContentType="application/inkml+xml"/>
  <Override PartName="/xl/ink/ink4.xml" ContentType="application/inkml+xml"/>
  <Override PartName="/xl/ink/ink5.xml" ContentType="application/inkml+xml"/>
  <Override PartName="/xl/ink/ink6.xml" ContentType="application/inkml+xml"/>
  <Override PartName="/xl/ink/ink7.xml" ContentType="application/inkml+xml"/>
  <Override PartName="/xl/ink/ink8.xml" ContentType="application/inkml+xml"/>
  <Override PartName="/xl/ink/ink9.xml" ContentType="application/inkml+xml"/>
  <Override PartName="/xl/ink/ink10.xml" ContentType="application/inkml+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4.xml" ContentType="application/vnd.openxmlformats-officedocument.drawingml.chartshapes+xml"/>
  <Override PartName="/xl/drawings/drawing5.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6.xml" ContentType="application/vnd.openxmlformats-officedocument.drawingml.chartshapes+xml"/>
  <Override PartName="/xl/drawings/drawing7.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8.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9.xml" ContentType="application/vnd.openxmlformats-officedocument.drawingml.chartshapes+xml"/>
  <Override PartName="/xl/drawings/drawing10.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11.xml" ContentType="application/vnd.openxmlformats-officedocument.drawingml.chartshapes+xml"/>
  <Override PartName="/xl/drawings/drawing12.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13.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14.xml" ContentType="application/vnd.openxmlformats-officedocument.drawingml.chartshapes+xml"/>
  <Override PartName="/xl/drawings/drawing15.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16.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17.xml" ContentType="application/vnd.openxmlformats-officedocument.drawingml.chartshapes+xml"/>
  <Override PartName="/xl/drawings/drawing18.xml" ContentType="application/vnd.openxmlformats-officedocument.drawing+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19.xml" ContentType="application/vnd.openxmlformats-officedocument.drawingml.chartshapes+xml"/>
  <Override PartName="/xl/drawings/drawing20.xml" ContentType="application/vnd.openxmlformats-officedocument.drawing+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21.xml" ContentType="application/vnd.openxmlformats-officedocument.drawing+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22.xml" ContentType="application/vnd.openxmlformats-officedocument.drawing+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drawings/drawing23.xml" ContentType="application/vnd.openxmlformats-officedocument.drawing+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24.xml" ContentType="application/vnd.openxmlformats-officedocument.drawing+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drawings/drawing25.xml" ContentType="application/vnd.openxmlformats-officedocument.drawing+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26.xml" ContentType="application/vnd.openxmlformats-officedocument.drawing+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drawings/drawing27.xml" ContentType="application/vnd.openxmlformats-officedocument.drawing+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drawings/drawing28.xml" ContentType="application/vnd.openxmlformats-officedocument.drawing+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drawings/drawing29.xml" ContentType="application/vnd.openxmlformats-officedocument.drawing+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drawings/drawing30.xml" ContentType="application/vnd.openxmlformats-officedocument.drawing+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29"/>
  <workbookPr date1904="1" autoCompressPictures="0"/>
  <mc:AlternateContent xmlns:mc="http://schemas.openxmlformats.org/markup-compatibility/2006">
    <mc:Choice Requires="x15">
      <x15ac:absPath xmlns:x15ac="http://schemas.microsoft.com/office/spreadsheetml/2010/11/ac" url="C:\Users\wsk\Documents\mystuff\Juno-ops\"/>
    </mc:Choice>
  </mc:AlternateContent>
  <xr:revisionPtr revIDLastSave="0" documentId="8_{E05ADB4B-9185-43BD-9EAE-EEC148201B3D}" xr6:coauthVersionLast="47" xr6:coauthVersionMax="47" xr10:uidLastSave="{00000000-0000-0000-0000-000000000000}"/>
  <bookViews>
    <workbookView xWindow="2295" yWindow="2295" windowWidth="16035" windowHeight="11295" tabRatio="533" activeTab="1" xr2:uid="{00000000-000D-0000-FFFF-FFFF00000000}"/>
  </bookViews>
  <sheets>
    <sheet name="Change Log" sheetId="10" r:id="rId1"/>
    <sheet name="Orbital Data (by event)" sheetId="13" r:id="rId2"/>
    <sheet name="PJ Summary for MP" sheetId="12" r:id="rId3"/>
    <sheet name="Column Summary and Notes" sheetId="3" r:id="rId4"/>
    <sheet name="DOW" sheetId="16" r:id="rId5"/>
    <sheet name="PJ &amp; EqX Altitudes" sheetId="14" r:id="rId6"/>
    <sheet name="Sun &amp; Earth Ranges, OWLT" sheetId="19" r:id="rId7"/>
    <sheet name="Altitude &amp; Inclination" sheetId="20" r:id="rId8"/>
    <sheet name="Altitude &amp; Speed" sheetId="21" r:id="rId9"/>
    <sheet name="Latitude &amp; Sys III W Long" sheetId="22" r:id="rId10"/>
    <sheet name="Sys III W Long &amp; Magnetic Field" sheetId="23" r:id="rId11"/>
    <sheet name="Latitude &amp; Magnetic Latitude" sheetId="24" r:id="rId12"/>
    <sheet name="Local Time" sheetId="25" r:id="rId13"/>
    <sheet name="Off-Sun Angles" sheetId="26" r:id="rId14"/>
    <sheet name="Off-Earth Angles" sheetId="27" r:id="rId15"/>
    <sheet name="Baseline Off-Sun &amp; -Earth Angle" sheetId="28" r:id="rId16"/>
    <sheet name="N &amp; S Pole Ranges" sheetId="31" r:id="rId17"/>
    <sheet name="N &amp; S Pole Altitudes" sheetId="37" r:id="rId18"/>
    <sheet name="N Pole Max Latitude" sheetId="32" r:id="rId19"/>
    <sheet name="S Pole Min Latitude" sheetId="33" r:id="rId20"/>
    <sheet name="Far EqX Range" sheetId="34" r:id="rId21"/>
    <sheet name="Great Red Spot (GRS) Predicts" sheetId="36" r:id="rId22"/>
    <sheet name="EqX +Z to SC Dust Ram Angles" sheetId="35" r:id="rId23"/>
    <sheet name="PJ-to-PJ Orbit Duration" sheetId="40" r:id="rId24"/>
    <sheet name="AJ Range" sheetId="41" r:id="rId25"/>
  </sheets>
  <externalReferences>
    <externalReference r:id="rId26"/>
    <externalReference r:id="rId27"/>
  </externalReferences>
  <definedNames>
    <definedName name="AAC_Average_Growth_Factor" localSheetId="1">#REF!</definedName>
    <definedName name="AAC_Average_Growth_Factor" localSheetId="2">#REF!</definedName>
    <definedName name="AAC_Average_Growth_Factor">#REF!</definedName>
    <definedName name="ACS_ISP" localSheetId="1">#REF!</definedName>
    <definedName name="ACS_ISP" localSheetId="2">#REF!</definedName>
    <definedName name="ACS_ISP">#REF!</definedName>
    <definedName name="Antennas" localSheetId="1">#REF!</definedName>
    <definedName name="Antennas" localSheetId="2">#REF!</definedName>
    <definedName name="Antennas">#REF!</definedName>
    <definedName name="AxisTargets" localSheetId="1">#REF!</definedName>
    <definedName name="AxisTargets" localSheetId="2">#REF!</definedName>
    <definedName name="AxisTargets">#REF!</definedName>
    <definedName name="Ballast_Average_Growth_Factor" localSheetId="1">#REF!</definedName>
    <definedName name="Ballast_Average_Growth_Factor" localSheetId="2">#REF!</definedName>
    <definedName name="Ballast_Average_Growth_Factor">#REF!</definedName>
    <definedName name="CnDH_Average_Growth_Factor" localSheetId="1">#REF!</definedName>
    <definedName name="CnDH_Average_Growth_Factor" localSheetId="2">#REF!</definedName>
    <definedName name="CnDH_Average_Growth_Factor">#REF!</definedName>
    <definedName name="Contingency" localSheetId="1">#REF!</definedName>
    <definedName name="Contingency" localSheetId="2">#REF!</definedName>
    <definedName name="Contingency">#REF!</definedName>
    <definedName name="ConverterEfficiency" localSheetId="1">'[1]Component Mode Data'!#REF!</definedName>
    <definedName name="ConverterEfficiency" localSheetId="2">'[1]Component Mode Data'!#REF!</definedName>
    <definedName name="ConverterEfficiency">'[1]Component Mode Data'!#REF!</definedName>
    <definedName name="degtorad">3.14159/180</definedName>
    <definedName name="Harness_Average_Growth_Factor" localSheetId="1">#REF!</definedName>
    <definedName name="Harness_Average_Growth_Factor" localSheetId="2">#REF!</definedName>
    <definedName name="Harness_Average_Growth_Factor">#REF!</definedName>
    <definedName name="HtrMELdata">[2]htrData!$D$15:$K$70</definedName>
    <definedName name="Initial_Mass" localSheetId="1">#REF!</definedName>
    <definedName name="Initial_Mass" localSheetId="2">#REF!</definedName>
    <definedName name="Initial_Mass">#REF!</definedName>
    <definedName name="Main_ISP" localSheetId="1">#REF!</definedName>
    <definedName name="Main_ISP" localSheetId="2">#REF!</definedName>
    <definedName name="Main_ISP">#REF!</definedName>
    <definedName name="Maturity_Index" localSheetId="1">#REF!</definedName>
    <definedName name="Maturity_Index" localSheetId="2">#REF!</definedName>
    <definedName name="Maturity_Index">#REF!</definedName>
    <definedName name="Max_Voltage" localSheetId="1">#REF!</definedName>
    <definedName name="Max_Voltage" localSheetId="2">#REF!</definedName>
    <definedName name="Max_Voltage">#REF!</definedName>
    <definedName name="Orbiter_Dry_Average_Growth_Factor" localSheetId="1">#REF!</definedName>
    <definedName name="Orbiter_Dry_Average_Growth_Factor" localSheetId="2">#REF!</definedName>
    <definedName name="Orbiter_Dry_Average_Growth_Factor">#REF!</definedName>
    <definedName name="Power_Average_Growth_Factor" localSheetId="1">#REF!</definedName>
    <definedName name="Power_Average_Growth_Factor" localSheetId="2">#REF!</definedName>
    <definedName name="Power_Average_Growth_Factor">#REF!</definedName>
    <definedName name="_xlnm.Print_Area" localSheetId="0">'Change Log'!$A:$C</definedName>
    <definedName name="_xlnm.Print_Area" localSheetId="2">'PJ Summary for MP'!$B$4:$V$89</definedName>
    <definedName name="_xlnm.Print_Titles" localSheetId="0">'Change Log'!$1:$6</definedName>
    <definedName name="_xlnm.Print_Titles" localSheetId="3">'Column Summary and Notes'!$1:$4</definedName>
    <definedName name="_xlnm.Print_Titles" localSheetId="1">'Orbital Data (by event)'!$A:$D</definedName>
    <definedName name="_xlnm.Print_Titles" localSheetId="2">'PJ Summary for MP'!$A:$D</definedName>
    <definedName name="Propulsion_Average_Growth_Factor" localSheetId="1">#REF!</definedName>
    <definedName name="Propulsion_Average_Growth_Factor" localSheetId="2">#REF!</definedName>
    <definedName name="Propulsion_Average_Growth_Factor">#REF!</definedName>
    <definedName name="StructurenMech_Average_Growth_Factor" localSheetId="1">#REF!</definedName>
    <definedName name="StructurenMech_Average_Growth_Factor" localSheetId="2">#REF!</definedName>
    <definedName name="StructurenMech_Average_Growth_Factor">#REF!</definedName>
    <definedName name="Telecom_Average_Growth_Factor" localSheetId="1">#REF!</definedName>
    <definedName name="Telecom_Average_Growth_Factor" localSheetId="2">#REF!</definedName>
    <definedName name="Telecom_Average_Growth_Factor">#REF!</definedName>
    <definedName name="Thermal_Average_Growth_Factor" localSheetId="1">#REF!</definedName>
    <definedName name="Thermal_Average_Growth_Factor" localSheetId="2">#REF!</definedName>
    <definedName name="Thermal_Average_Growth_Factor">#REF!</definedName>
  </definedName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U83" i="12" l="1"/>
  <c r="U80" i="12"/>
  <c r="U72" i="12"/>
  <c r="U64" i="12"/>
  <c r="U57" i="12"/>
  <c r="U54" i="12"/>
  <c r="C52" i="12"/>
  <c r="U49" i="12"/>
  <c r="U47" i="12"/>
  <c r="U46" i="12"/>
  <c r="U44" i="12"/>
  <c r="U41" i="12"/>
  <c r="U38" i="12"/>
  <c r="U36" i="12"/>
  <c r="U33" i="12"/>
  <c r="U31" i="12"/>
  <c r="U28" i="12"/>
  <c r="U20" i="12"/>
  <c r="U16" i="12"/>
  <c r="U15" i="12"/>
  <c r="U13" i="12"/>
  <c r="U10" i="12"/>
  <c r="U81" i="12"/>
  <c r="U73" i="12"/>
  <c r="U70" i="12"/>
  <c r="U67" i="12"/>
  <c r="U62" i="12"/>
  <c r="U59" i="12"/>
  <c r="U39" i="12"/>
  <c r="C34" i="12"/>
  <c r="U26" i="12"/>
  <c r="C24" i="12"/>
  <c r="U23" i="12"/>
  <c r="U18" i="12"/>
  <c r="V85" i="12"/>
  <c r="U85" i="12"/>
  <c r="T85" i="12"/>
  <c r="S85" i="12"/>
  <c r="R85" i="12"/>
  <c r="Q85" i="12"/>
  <c r="P85" i="12"/>
  <c r="O85" i="12"/>
  <c r="N85" i="12"/>
  <c r="M85" i="12"/>
  <c r="L85" i="12"/>
  <c r="K85" i="12"/>
  <c r="J85" i="12"/>
  <c r="I85" i="12"/>
  <c r="H85" i="12"/>
  <c r="G85" i="12"/>
  <c r="F85" i="12"/>
  <c r="E85" i="12"/>
  <c r="D85" i="12"/>
  <c r="C85" i="12"/>
  <c r="B85" i="12"/>
  <c r="V84" i="12"/>
  <c r="U84" i="12"/>
  <c r="T84" i="12"/>
  <c r="S84" i="12"/>
  <c r="R84" i="12"/>
  <c r="Q84" i="12"/>
  <c r="P84" i="12"/>
  <c r="O84" i="12"/>
  <c r="N84" i="12"/>
  <c r="M84" i="12"/>
  <c r="L84" i="12"/>
  <c r="K84" i="12"/>
  <c r="J84" i="12"/>
  <c r="I84" i="12"/>
  <c r="H84" i="12"/>
  <c r="G84" i="12"/>
  <c r="F84" i="12"/>
  <c r="E84" i="12"/>
  <c r="D84" i="12"/>
  <c r="C84" i="12"/>
  <c r="B84" i="12"/>
  <c r="V83" i="12"/>
  <c r="T83" i="12"/>
  <c r="S83" i="12"/>
  <c r="R83" i="12"/>
  <c r="Q83" i="12"/>
  <c r="P83" i="12"/>
  <c r="O83" i="12"/>
  <c r="N83" i="12"/>
  <c r="M83" i="12"/>
  <c r="L83" i="12"/>
  <c r="K83" i="12"/>
  <c r="J83" i="12"/>
  <c r="I83" i="12"/>
  <c r="H83" i="12"/>
  <c r="G83" i="12"/>
  <c r="F83" i="12"/>
  <c r="E83" i="12"/>
  <c r="D83" i="12"/>
  <c r="C83" i="12"/>
  <c r="B83" i="12"/>
  <c r="V82" i="12"/>
  <c r="U82" i="12"/>
  <c r="T82" i="12"/>
  <c r="S82" i="12"/>
  <c r="R82" i="12"/>
  <c r="Q82" i="12"/>
  <c r="P82" i="12"/>
  <c r="O82" i="12"/>
  <c r="N82" i="12"/>
  <c r="M82" i="12"/>
  <c r="L82" i="12"/>
  <c r="K82" i="12"/>
  <c r="J82" i="12"/>
  <c r="I82" i="12"/>
  <c r="H82" i="12"/>
  <c r="G82" i="12"/>
  <c r="F82" i="12"/>
  <c r="E82" i="12"/>
  <c r="D82" i="12"/>
  <c r="C82" i="12"/>
  <c r="B82" i="12"/>
  <c r="V81" i="12"/>
  <c r="T81" i="12"/>
  <c r="S81" i="12"/>
  <c r="R81" i="12"/>
  <c r="Q81" i="12"/>
  <c r="P81" i="12"/>
  <c r="O81" i="12"/>
  <c r="N81" i="12"/>
  <c r="M81" i="12"/>
  <c r="L81" i="12"/>
  <c r="K81" i="12"/>
  <c r="J81" i="12"/>
  <c r="I81" i="12"/>
  <c r="H81" i="12"/>
  <c r="G81" i="12"/>
  <c r="F81" i="12"/>
  <c r="E81" i="12"/>
  <c r="D81" i="12"/>
  <c r="C81" i="12"/>
  <c r="B81" i="12"/>
  <c r="V80" i="12"/>
  <c r="T80" i="12"/>
  <c r="S80" i="12"/>
  <c r="R80" i="12"/>
  <c r="Q80" i="12"/>
  <c r="P80" i="12"/>
  <c r="O80" i="12"/>
  <c r="N80" i="12"/>
  <c r="M80" i="12"/>
  <c r="L80" i="12"/>
  <c r="K80" i="12"/>
  <c r="J80" i="12"/>
  <c r="I80" i="12"/>
  <c r="H80" i="12"/>
  <c r="G80" i="12"/>
  <c r="F80" i="12"/>
  <c r="E80" i="12"/>
  <c r="D80" i="12"/>
  <c r="C80" i="12"/>
  <c r="B80" i="12"/>
  <c r="V79" i="12"/>
  <c r="U79" i="12"/>
  <c r="T79" i="12"/>
  <c r="S79" i="12"/>
  <c r="R79" i="12"/>
  <c r="Q79" i="12"/>
  <c r="P79" i="12"/>
  <c r="O79" i="12"/>
  <c r="N79" i="12"/>
  <c r="M79" i="12"/>
  <c r="L79" i="12"/>
  <c r="K79" i="12"/>
  <c r="J79" i="12"/>
  <c r="I79" i="12"/>
  <c r="H79" i="12"/>
  <c r="G79" i="12"/>
  <c r="F79" i="12"/>
  <c r="E79" i="12"/>
  <c r="D79" i="12"/>
  <c r="C79" i="12"/>
  <c r="B79" i="12"/>
  <c r="V78" i="12"/>
  <c r="U78" i="12"/>
  <c r="T78" i="12"/>
  <c r="S78" i="12"/>
  <c r="R78" i="12"/>
  <c r="Q78" i="12"/>
  <c r="P78" i="12"/>
  <c r="O78" i="12"/>
  <c r="N78" i="12"/>
  <c r="M78" i="12"/>
  <c r="L78" i="12"/>
  <c r="K78" i="12"/>
  <c r="J78" i="12"/>
  <c r="I78" i="12"/>
  <c r="H78" i="12"/>
  <c r="G78" i="12"/>
  <c r="F78" i="12"/>
  <c r="E78" i="12"/>
  <c r="D78" i="12"/>
  <c r="C78" i="12"/>
  <c r="B78" i="12"/>
  <c r="V77" i="12"/>
  <c r="U77" i="12"/>
  <c r="T77" i="12"/>
  <c r="S77" i="12"/>
  <c r="R77" i="12"/>
  <c r="Q77" i="12"/>
  <c r="P77" i="12"/>
  <c r="O77" i="12"/>
  <c r="N77" i="12"/>
  <c r="M77" i="12"/>
  <c r="L77" i="12"/>
  <c r="K77" i="12"/>
  <c r="J77" i="12"/>
  <c r="I77" i="12"/>
  <c r="H77" i="12"/>
  <c r="G77" i="12"/>
  <c r="F77" i="12"/>
  <c r="E77" i="12"/>
  <c r="D77" i="12"/>
  <c r="C77" i="12"/>
  <c r="B77" i="12"/>
  <c r="V76" i="12"/>
  <c r="U76" i="12"/>
  <c r="T76" i="12"/>
  <c r="S76" i="12"/>
  <c r="R76" i="12"/>
  <c r="Q76" i="12"/>
  <c r="P76" i="12"/>
  <c r="O76" i="12"/>
  <c r="N76" i="12"/>
  <c r="M76" i="12"/>
  <c r="L76" i="12"/>
  <c r="K76" i="12"/>
  <c r="J76" i="12"/>
  <c r="I76" i="12"/>
  <c r="H76" i="12"/>
  <c r="G76" i="12"/>
  <c r="F76" i="12"/>
  <c r="E76" i="12"/>
  <c r="D76" i="12"/>
  <c r="C76" i="12"/>
  <c r="B76" i="12"/>
  <c r="V75" i="12"/>
  <c r="U75" i="12"/>
  <c r="T75" i="12"/>
  <c r="S75" i="12"/>
  <c r="R75" i="12"/>
  <c r="Q75" i="12"/>
  <c r="P75" i="12"/>
  <c r="O75" i="12"/>
  <c r="N75" i="12"/>
  <c r="M75" i="12"/>
  <c r="L75" i="12"/>
  <c r="K75" i="12"/>
  <c r="J75" i="12"/>
  <c r="I75" i="12"/>
  <c r="H75" i="12"/>
  <c r="G75" i="12"/>
  <c r="F75" i="12"/>
  <c r="E75" i="12"/>
  <c r="D75" i="12"/>
  <c r="C75" i="12"/>
  <c r="B75" i="12"/>
  <c r="V74" i="12"/>
  <c r="U74" i="12"/>
  <c r="T74" i="12"/>
  <c r="S74" i="12"/>
  <c r="R74" i="12"/>
  <c r="Q74" i="12"/>
  <c r="P74" i="12"/>
  <c r="O74" i="12"/>
  <c r="N74" i="12"/>
  <c r="M74" i="12"/>
  <c r="L74" i="12"/>
  <c r="K74" i="12"/>
  <c r="J74" i="12"/>
  <c r="I74" i="12"/>
  <c r="H74" i="12"/>
  <c r="G74" i="12"/>
  <c r="F74" i="12"/>
  <c r="E74" i="12"/>
  <c r="D74" i="12"/>
  <c r="C74" i="12"/>
  <c r="B74" i="12"/>
  <c r="V73" i="12"/>
  <c r="T73" i="12"/>
  <c r="S73" i="12"/>
  <c r="R73" i="12"/>
  <c r="Q73" i="12"/>
  <c r="P73" i="12"/>
  <c r="O73" i="12"/>
  <c r="N73" i="12"/>
  <c r="M73" i="12"/>
  <c r="L73" i="12"/>
  <c r="K73" i="12"/>
  <c r="J73" i="12"/>
  <c r="I73" i="12"/>
  <c r="H73" i="12"/>
  <c r="G73" i="12"/>
  <c r="F73" i="12"/>
  <c r="E73" i="12"/>
  <c r="D73" i="12"/>
  <c r="C73" i="12"/>
  <c r="B73" i="12"/>
  <c r="V72" i="12"/>
  <c r="T72" i="12"/>
  <c r="S72" i="12"/>
  <c r="R72" i="12"/>
  <c r="Q72" i="12"/>
  <c r="P72" i="12"/>
  <c r="O72" i="12"/>
  <c r="N72" i="12"/>
  <c r="M72" i="12"/>
  <c r="L72" i="12"/>
  <c r="K72" i="12"/>
  <c r="J72" i="12"/>
  <c r="I72" i="12"/>
  <c r="H72" i="12"/>
  <c r="G72" i="12"/>
  <c r="F72" i="12"/>
  <c r="E72" i="12"/>
  <c r="D72" i="12"/>
  <c r="C72" i="12"/>
  <c r="B72" i="12"/>
  <c r="V71" i="12"/>
  <c r="U71" i="12"/>
  <c r="T71" i="12"/>
  <c r="S71" i="12"/>
  <c r="R71" i="12"/>
  <c r="Q71" i="12"/>
  <c r="P71" i="12"/>
  <c r="O71" i="12"/>
  <c r="N71" i="12"/>
  <c r="M71" i="12"/>
  <c r="L71" i="12"/>
  <c r="K71" i="12"/>
  <c r="J71" i="12"/>
  <c r="I71" i="12"/>
  <c r="H71" i="12"/>
  <c r="G71" i="12"/>
  <c r="F71" i="12"/>
  <c r="E71" i="12"/>
  <c r="D71" i="12"/>
  <c r="C71" i="12"/>
  <c r="B71" i="12"/>
  <c r="V70" i="12"/>
  <c r="T70" i="12"/>
  <c r="S70" i="12"/>
  <c r="R70" i="12"/>
  <c r="Q70" i="12"/>
  <c r="P70" i="12"/>
  <c r="O70" i="12"/>
  <c r="N70" i="12"/>
  <c r="M70" i="12"/>
  <c r="L70" i="12"/>
  <c r="K70" i="12"/>
  <c r="J70" i="12"/>
  <c r="I70" i="12"/>
  <c r="H70" i="12"/>
  <c r="G70" i="12"/>
  <c r="F70" i="12"/>
  <c r="E70" i="12"/>
  <c r="D70" i="12"/>
  <c r="C70" i="12"/>
  <c r="B70" i="12"/>
  <c r="V69" i="12"/>
  <c r="U69" i="12"/>
  <c r="T69" i="12"/>
  <c r="S69" i="12"/>
  <c r="R69" i="12"/>
  <c r="Q69" i="12"/>
  <c r="P69" i="12"/>
  <c r="O69" i="12"/>
  <c r="N69" i="12"/>
  <c r="M69" i="12"/>
  <c r="L69" i="12"/>
  <c r="K69" i="12"/>
  <c r="J69" i="12"/>
  <c r="I69" i="12"/>
  <c r="H69" i="12"/>
  <c r="G69" i="12"/>
  <c r="F69" i="12"/>
  <c r="E69" i="12"/>
  <c r="D69" i="12"/>
  <c r="C69" i="12"/>
  <c r="B69" i="12"/>
  <c r="V68" i="12"/>
  <c r="U68" i="12"/>
  <c r="T68" i="12"/>
  <c r="S68" i="12"/>
  <c r="R68" i="12"/>
  <c r="Q68" i="12"/>
  <c r="P68" i="12"/>
  <c r="O68" i="12"/>
  <c r="N68" i="12"/>
  <c r="M68" i="12"/>
  <c r="L68" i="12"/>
  <c r="K68" i="12"/>
  <c r="J68" i="12"/>
  <c r="I68" i="12"/>
  <c r="H68" i="12"/>
  <c r="G68" i="12"/>
  <c r="F68" i="12"/>
  <c r="E68" i="12"/>
  <c r="D68" i="12"/>
  <c r="C68" i="12"/>
  <c r="B68" i="12"/>
  <c r="V67" i="12"/>
  <c r="T67" i="12"/>
  <c r="S67" i="12"/>
  <c r="R67" i="12"/>
  <c r="Q67" i="12"/>
  <c r="P67" i="12"/>
  <c r="O67" i="12"/>
  <c r="N67" i="12"/>
  <c r="M67" i="12"/>
  <c r="L67" i="12"/>
  <c r="K67" i="12"/>
  <c r="J67" i="12"/>
  <c r="I67" i="12"/>
  <c r="H67" i="12"/>
  <c r="G67" i="12"/>
  <c r="F67" i="12"/>
  <c r="E67" i="12"/>
  <c r="D67" i="12"/>
  <c r="C67" i="12"/>
  <c r="B67" i="12"/>
  <c r="V66" i="12"/>
  <c r="U66" i="12"/>
  <c r="T66" i="12"/>
  <c r="S66" i="12"/>
  <c r="R66" i="12"/>
  <c r="Q66" i="12"/>
  <c r="P66" i="12"/>
  <c r="O66" i="12"/>
  <c r="N66" i="12"/>
  <c r="M66" i="12"/>
  <c r="L66" i="12"/>
  <c r="K66" i="12"/>
  <c r="J66" i="12"/>
  <c r="I66" i="12"/>
  <c r="H66" i="12"/>
  <c r="G66" i="12"/>
  <c r="F66" i="12"/>
  <c r="E66" i="12"/>
  <c r="D66" i="12"/>
  <c r="C66" i="12"/>
  <c r="B66" i="12"/>
  <c r="V65" i="12"/>
  <c r="U65" i="12"/>
  <c r="T65" i="12"/>
  <c r="S65" i="12"/>
  <c r="R65" i="12"/>
  <c r="Q65" i="12"/>
  <c r="P65" i="12"/>
  <c r="O65" i="12"/>
  <c r="N65" i="12"/>
  <c r="M65" i="12"/>
  <c r="L65" i="12"/>
  <c r="K65" i="12"/>
  <c r="J65" i="12"/>
  <c r="I65" i="12"/>
  <c r="H65" i="12"/>
  <c r="G65" i="12"/>
  <c r="F65" i="12"/>
  <c r="E65" i="12"/>
  <c r="D65" i="12"/>
  <c r="C65" i="12"/>
  <c r="B65" i="12"/>
  <c r="V64" i="12"/>
  <c r="T64" i="12"/>
  <c r="S64" i="12"/>
  <c r="R64" i="12"/>
  <c r="Q64" i="12"/>
  <c r="P64" i="12"/>
  <c r="O64" i="12"/>
  <c r="N64" i="12"/>
  <c r="M64" i="12"/>
  <c r="L64" i="12"/>
  <c r="K64" i="12"/>
  <c r="J64" i="12"/>
  <c r="I64" i="12"/>
  <c r="H64" i="12"/>
  <c r="G64" i="12"/>
  <c r="F64" i="12"/>
  <c r="E64" i="12"/>
  <c r="D64" i="12"/>
  <c r="C64" i="12"/>
  <c r="B64" i="12"/>
  <c r="V63" i="12"/>
  <c r="U63" i="12"/>
  <c r="T63" i="12"/>
  <c r="S63" i="12"/>
  <c r="R63" i="12"/>
  <c r="Q63" i="12"/>
  <c r="P63" i="12"/>
  <c r="O63" i="12"/>
  <c r="N63" i="12"/>
  <c r="M63" i="12"/>
  <c r="L63" i="12"/>
  <c r="K63" i="12"/>
  <c r="J63" i="12"/>
  <c r="I63" i="12"/>
  <c r="H63" i="12"/>
  <c r="G63" i="12"/>
  <c r="F63" i="12"/>
  <c r="E63" i="12"/>
  <c r="D63" i="12"/>
  <c r="C63" i="12"/>
  <c r="B63" i="12"/>
  <c r="V62" i="12"/>
  <c r="T62" i="12"/>
  <c r="S62" i="12"/>
  <c r="R62" i="12"/>
  <c r="Q62" i="12"/>
  <c r="P62" i="12"/>
  <c r="O62" i="12"/>
  <c r="N62" i="12"/>
  <c r="M62" i="12"/>
  <c r="L62" i="12"/>
  <c r="K62" i="12"/>
  <c r="J62" i="12"/>
  <c r="I62" i="12"/>
  <c r="H62" i="12"/>
  <c r="G62" i="12"/>
  <c r="F62" i="12"/>
  <c r="E62" i="12"/>
  <c r="D62" i="12"/>
  <c r="C62" i="12"/>
  <c r="B62" i="12"/>
  <c r="V61" i="12"/>
  <c r="U61" i="12"/>
  <c r="T61" i="12"/>
  <c r="S61" i="12"/>
  <c r="R61" i="12"/>
  <c r="Q61" i="12"/>
  <c r="P61" i="12"/>
  <c r="O61" i="12"/>
  <c r="N61" i="12"/>
  <c r="M61" i="12"/>
  <c r="L61" i="12"/>
  <c r="K61" i="12"/>
  <c r="J61" i="12"/>
  <c r="I61" i="12"/>
  <c r="H61" i="12"/>
  <c r="G61" i="12"/>
  <c r="F61" i="12"/>
  <c r="E61" i="12"/>
  <c r="D61" i="12"/>
  <c r="C61" i="12"/>
  <c r="B61" i="12"/>
  <c r="V60" i="12"/>
  <c r="U60" i="12"/>
  <c r="T60" i="12"/>
  <c r="S60" i="12"/>
  <c r="R60" i="12"/>
  <c r="Q60" i="12"/>
  <c r="P60" i="12"/>
  <c r="O60" i="12"/>
  <c r="N60" i="12"/>
  <c r="M60" i="12"/>
  <c r="L60" i="12"/>
  <c r="K60" i="12"/>
  <c r="J60" i="12"/>
  <c r="I60" i="12"/>
  <c r="H60" i="12"/>
  <c r="G60" i="12"/>
  <c r="F60" i="12"/>
  <c r="E60" i="12"/>
  <c r="D60" i="12"/>
  <c r="C60" i="12"/>
  <c r="B60" i="12"/>
  <c r="V59" i="12"/>
  <c r="T59" i="12"/>
  <c r="S59" i="12"/>
  <c r="R59" i="12"/>
  <c r="Q59" i="12"/>
  <c r="P59" i="12"/>
  <c r="O59" i="12"/>
  <c r="N59" i="12"/>
  <c r="M59" i="12"/>
  <c r="L59" i="12"/>
  <c r="K59" i="12"/>
  <c r="J59" i="12"/>
  <c r="I59" i="12"/>
  <c r="H59" i="12"/>
  <c r="G59" i="12"/>
  <c r="F59" i="12"/>
  <c r="E59" i="12"/>
  <c r="D59" i="12"/>
  <c r="C59" i="12"/>
  <c r="B59" i="12"/>
  <c r="V58" i="12"/>
  <c r="U58" i="12"/>
  <c r="T58" i="12"/>
  <c r="S58" i="12"/>
  <c r="R58" i="12"/>
  <c r="Q58" i="12"/>
  <c r="P58" i="12"/>
  <c r="O58" i="12"/>
  <c r="N58" i="12"/>
  <c r="M58" i="12"/>
  <c r="L58" i="12"/>
  <c r="K58" i="12"/>
  <c r="J58" i="12"/>
  <c r="I58" i="12"/>
  <c r="H58" i="12"/>
  <c r="G58" i="12"/>
  <c r="F58" i="12"/>
  <c r="E58" i="12"/>
  <c r="D58" i="12"/>
  <c r="C58" i="12"/>
  <c r="B58" i="12"/>
  <c r="V57" i="12"/>
  <c r="T57" i="12"/>
  <c r="S57" i="12"/>
  <c r="R57" i="12"/>
  <c r="Q57" i="12"/>
  <c r="P57" i="12"/>
  <c r="O57" i="12"/>
  <c r="N57" i="12"/>
  <c r="M57" i="12"/>
  <c r="L57" i="12"/>
  <c r="K57" i="12"/>
  <c r="J57" i="12"/>
  <c r="I57" i="12"/>
  <c r="H57" i="12"/>
  <c r="G57" i="12"/>
  <c r="F57" i="12"/>
  <c r="E57" i="12"/>
  <c r="D57" i="12"/>
  <c r="C57" i="12"/>
  <c r="B57" i="12"/>
  <c r="V56" i="12"/>
  <c r="U56" i="12"/>
  <c r="T56" i="12"/>
  <c r="S56" i="12"/>
  <c r="R56" i="12"/>
  <c r="Q56" i="12"/>
  <c r="P56" i="12"/>
  <c r="O56" i="12"/>
  <c r="N56" i="12"/>
  <c r="M56" i="12"/>
  <c r="L56" i="12"/>
  <c r="K56" i="12"/>
  <c r="J56" i="12"/>
  <c r="I56" i="12"/>
  <c r="H56" i="12"/>
  <c r="G56" i="12"/>
  <c r="F56" i="12"/>
  <c r="E56" i="12"/>
  <c r="D56" i="12"/>
  <c r="C56" i="12"/>
  <c r="B56" i="12"/>
  <c r="V55" i="12"/>
  <c r="U55" i="12"/>
  <c r="T55" i="12"/>
  <c r="S55" i="12"/>
  <c r="R55" i="12"/>
  <c r="Q55" i="12"/>
  <c r="P55" i="12"/>
  <c r="O55" i="12"/>
  <c r="N55" i="12"/>
  <c r="M55" i="12"/>
  <c r="L55" i="12"/>
  <c r="K55" i="12"/>
  <c r="J55" i="12"/>
  <c r="I55" i="12"/>
  <c r="H55" i="12"/>
  <c r="G55" i="12"/>
  <c r="F55" i="12"/>
  <c r="E55" i="12"/>
  <c r="D55" i="12"/>
  <c r="C55" i="12"/>
  <c r="B55" i="12"/>
  <c r="V54" i="12"/>
  <c r="T54" i="12"/>
  <c r="S54" i="12"/>
  <c r="R54" i="12"/>
  <c r="Q54" i="12"/>
  <c r="P54" i="12"/>
  <c r="O54" i="12"/>
  <c r="N54" i="12"/>
  <c r="M54" i="12"/>
  <c r="L54" i="12"/>
  <c r="K54" i="12"/>
  <c r="J54" i="12"/>
  <c r="I54" i="12"/>
  <c r="H54" i="12"/>
  <c r="G54" i="12"/>
  <c r="F54" i="12"/>
  <c r="E54" i="12"/>
  <c r="D54" i="12"/>
  <c r="C54" i="12"/>
  <c r="B54" i="12"/>
  <c r="V53" i="12"/>
  <c r="U53" i="12"/>
  <c r="T53" i="12"/>
  <c r="S53" i="12"/>
  <c r="R53" i="12"/>
  <c r="Q53" i="12"/>
  <c r="P53" i="12"/>
  <c r="O53" i="12"/>
  <c r="N53" i="12"/>
  <c r="M53" i="12"/>
  <c r="L53" i="12"/>
  <c r="K53" i="12"/>
  <c r="J53" i="12"/>
  <c r="I53" i="12"/>
  <c r="H53" i="12"/>
  <c r="G53" i="12"/>
  <c r="F53" i="12"/>
  <c r="E53" i="12"/>
  <c r="D53" i="12"/>
  <c r="C53" i="12"/>
  <c r="B53" i="12"/>
  <c r="V52" i="12"/>
  <c r="U52" i="12"/>
  <c r="T52" i="12"/>
  <c r="S52" i="12"/>
  <c r="R52" i="12"/>
  <c r="Q52" i="12"/>
  <c r="P52" i="12"/>
  <c r="O52" i="12"/>
  <c r="N52" i="12"/>
  <c r="M52" i="12"/>
  <c r="L52" i="12"/>
  <c r="K52" i="12"/>
  <c r="J52" i="12"/>
  <c r="I52" i="12"/>
  <c r="H52" i="12"/>
  <c r="G52" i="12"/>
  <c r="F52" i="12"/>
  <c r="E52" i="12"/>
  <c r="D52" i="12"/>
  <c r="B52" i="12"/>
  <c r="V51" i="12"/>
  <c r="U51" i="12"/>
  <c r="T51" i="12"/>
  <c r="S51" i="12"/>
  <c r="R51" i="12"/>
  <c r="Q51" i="12"/>
  <c r="P51" i="12"/>
  <c r="O51" i="12"/>
  <c r="N51" i="12"/>
  <c r="M51" i="12"/>
  <c r="L51" i="12"/>
  <c r="K51" i="12"/>
  <c r="J51" i="12"/>
  <c r="I51" i="12"/>
  <c r="H51" i="12"/>
  <c r="G51" i="12"/>
  <c r="F51" i="12"/>
  <c r="E51" i="12"/>
  <c r="D51" i="12"/>
  <c r="C51" i="12"/>
  <c r="B51" i="12"/>
  <c r="V50" i="12"/>
  <c r="U50" i="12"/>
  <c r="T50" i="12"/>
  <c r="S50" i="12"/>
  <c r="R50" i="12"/>
  <c r="Q50" i="12"/>
  <c r="P50" i="12"/>
  <c r="O50" i="12"/>
  <c r="N50" i="12"/>
  <c r="M50" i="12"/>
  <c r="L50" i="12"/>
  <c r="K50" i="12"/>
  <c r="J50" i="12"/>
  <c r="I50" i="12"/>
  <c r="H50" i="12"/>
  <c r="G50" i="12"/>
  <c r="F50" i="12"/>
  <c r="E50" i="12"/>
  <c r="D50" i="12"/>
  <c r="C50" i="12"/>
  <c r="B50" i="12"/>
  <c r="V49" i="12"/>
  <c r="T49" i="12"/>
  <c r="S49" i="12"/>
  <c r="R49" i="12"/>
  <c r="Q49" i="12"/>
  <c r="P49" i="12"/>
  <c r="O49" i="12"/>
  <c r="N49" i="12"/>
  <c r="M49" i="12"/>
  <c r="L49" i="12"/>
  <c r="K49" i="12"/>
  <c r="J49" i="12"/>
  <c r="I49" i="12"/>
  <c r="H49" i="12"/>
  <c r="G49" i="12"/>
  <c r="F49" i="12"/>
  <c r="E49" i="12"/>
  <c r="D49" i="12"/>
  <c r="C49" i="12"/>
  <c r="B49" i="12"/>
  <c r="V48" i="12"/>
  <c r="U48" i="12"/>
  <c r="T48" i="12"/>
  <c r="S48" i="12"/>
  <c r="R48" i="12"/>
  <c r="Q48" i="12"/>
  <c r="P48" i="12"/>
  <c r="O48" i="12"/>
  <c r="N48" i="12"/>
  <c r="M48" i="12"/>
  <c r="L48" i="12"/>
  <c r="K48" i="12"/>
  <c r="J48" i="12"/>
  <c r="I48" i="12"/>
  <c r="H48" i="12"/>
  <c r="G48" i="12"/>
  <c r="F48" i="12"/>
  <c r="E48" i="12"/>
  <c r="D48" i="12"/>
  <c r="C48" i="12"/>
  <c r="B48" i="12"/>
  <c r="V47" i="12"/>
  <c r="T47" i="12"/>
  <c r="S47" i="12"/>
  <c r="R47" i="12"/>
  <c r="Q47" i="12"/>
  <c r="P47" i="12"/>
  <c r="O47" i="12"/>
  <c r="N47" i="12"/>
  <c r="M47" i="12"/>
  <c r="L47" i="12"/>
  <c r="K47" i="12"/>
  <c r="J47" i="12"/>
  <c r="I47" i="12"/>
  <c r="H47" i="12"/>
  <c r="G47" i="12"/>
  <c r="F47" i="12"/>
  <c r="E47" i="12"/>
  <c r="D47" i="12"/>
  <c r="C47" i="12"/>
  <c r="B47" i="12"/>
  <c r="V46" i="12"/>
  <c r="T46" i="12"/>
  <c r="S46" i="12"/>
  <c r="R46" i="12"/>
  <c r="Q46" i="12"/>
  <c r="P46" i="12"/>
  <c r="O46" i="12"/>
  <c r="N46" i="12"/>
  <c r="M46" i="12"/>
  <c r="L46" i="12"/>
  <c r="K46" i="12"/>
  <c r="J46" i="12"/>
  <c r="I46" i="12"/>
  <c r="H46" i="12"/>
  <c r="G46" i="12"/>
  <c r="F46" i="12"/>
  <c r="E46" i="12"/>
  <c r="D46" i="12"/>
  <c r="C46" i="12"/>
  <c r="B46" i="12"/>
  <c r="V45" i="12"/>
  <c r="U45" i="12"/>
  <c r="T45" i="12"/>
  <c r="S45" i="12"/>
  <c r="R45" i="12"/>
  <c r="Q45" i="12"/>
  <c r="P45" i="12"/>
  <c r="O45" i="12"/>
  <c r="N45" i="12"/>
  <c r="M45" i="12"/>
  <c r="L45" i="12"/>
  <c r="K45" i="12"/>
  <c r="J45" i="12"/>
  <c r="I45" i="12"/>
  <c r="H45" i="12"/>
  <c r="G45" i="12"/>
  <c r="F45" i="12"/>
  <c r="E45" i="12"/>
  <c r="D45" i="12"/>
  <c r="C45" i="12"/>
  <c r="B45" i="12"/>
  <c r="V44" i="12"/>
  <c r="T44" i="12"/>
  <c r="S44" i="12"/>
  <c r="R44" i="12"/>
  <c r="Q44" i="12"/>
  <c r="P44" i="12"/>
  <c r="O44" i="12"/>
  <c r="N44" i="12"/>
  <c r="M44" i="12"/>
  <c r="L44" i="12"/>
  <c r="K44" i="12"/>
  <c r="J44" i="12"/>
  <c r="I44" i="12"/>
  <c r="H44" i="12"/>
  <c r="G44" i="12"/>
  <c r="F44" i="12"/>
  <c r="E44" i="12"/>
  <c r="D44" i="12"/>
  <c r="C44" i="12"/>
  <c r="B44" i="12"/>
  <c r="V42" i="12"/>
  <c r="U42" i="12"/>
  <c r="T42" i="12"/>
  <c r="S42" i="12"/>
  <c r="R42" i="12"/>
  <c r="Q42" i="12"/>
  <c r="P42" i="12"/>
  <c r="O42" i="12"/>
  <c r="N42" i="12"/>
  <c r="M42" i="12"/>
  <c r="L42" i="12"/>
  <c r="K42" i="12"/>
  <c r="J42" i="12"/>
  <c r="I42" i="12"/>
  <c r="H42" i="12"/>
  <c r="G42" i="12"/>
  <c r="F42" i="12"/>
  <c r="E42" i="12"/>
  <c r="D42" i="12"/>
  <c r="C42" i="12"/>
  <c r="B42" i="12"/>
  <c r="V43" i="12"/>
  <c r="U43" i="12"/>
  <c r="T43" i="12"/>
  <c r="S43" i="12"/>
  <c r="R43" i="12"/>
  <c r="Q43" i="12"/>
  <c r="P43" i="12"/>
  <c r="O43" i="12"/>
  <c r="N43" i="12"/>
  <c r="M43" i="12"/>
  <c r="L43" i="12"/>
  <c r="K43" i="12"/>
  <c r="J43" i="12"/>
  <c r="I43" i="12"/>
  <c r="H43" i="12"/>
  <c r="G43" i="12"/>
  <c r="F43" i="12"/>
  <c r="E43" i="12"/>
  <c r="D43" i="12"/>
  <c r="C43" i="12"/>
  <c r="B43" i="12"/>
  <c r="H8" i="12"/>
  <c r="I8" i="12"/>
  <c r="J8" i="12"/>
  <c r="K8" i="12"/>
  <c r="L8" i="12"/>
  <c r="H9" i="12"/>
  <c r="I9" i="12"/>
  <c r="J9" i="12"/>
  <c r="K9" i="12"/>
  <c r="L9" i="12"/>
  <c r="H10" i="12"/>
  <c r="I10" i="12"/>
  <c r="J10" i="12"/>
  <c r="K10" i="12"/>
  <c r="L10" i="12"/>
  <c r="H11" i="12"/>
  <c r="I11" i="12"/>
  <c r="J11" i="12"/>
  <c r="K11" i="12"/>
  <c r="L11" i="12"/>
  <c r="H12" i="12"/>
  <c r="I12" i="12"/>
  <c r="J12" i="12"/>
  <c r="K12" i="12"/>
  <c r="L12" i="12"/>
  <c r="H13" i="12"/>
  <c r="I13" i="12"/>
  <c r="J13" i="12"/>
  <c r="K13" i="12"/>
  <c r="L13" i="12"/>
  <c r="H14" i="12"/>
  <c r="I14" i="12"/>
  <c r="J14" i="12"/>
  <c r="K14" i="12"/>
  <c r="L14" i="12"/>
  <c r="H15" i="12"/>
  <c r="I15" i="12"/>
  <c r="J15" i="12"/>
  <c r="K15" i="12"/>
  <c r="L15" i="12"/>
  <c r="H16" i="12"/>
  <c r="I16" i="12"/>
  <c r="J16" i="12"/>
  <c r="K16" i="12"/>
  <c r="L16" i="12"/>
  <c r="H17" i="12"/>
  <c r="I17" i="12"/>
  <c r="J17" i="12"/>
  <c r="K17" i="12"/>
  <c r="L17" i="12"/>
  <c r="H18" i="12"/>
  <c r="I18" i="12"/>
  <c r="J18" i="12"/>
  <c r="K18" i="12"/>
  <c r="L18" i="12"/>
  <c r="H19" i="12"/>
  <c r="I19" i="12"/>
  <c r="J19" i="12"/>
  <c r="K19" i="12"/>
  <c r="L19" i="12"/>
  <c r="H20" i="12"/>
  <c r="I20" i="12"/>
  <c r="J20" i="12"/>
  <c r="K20" i="12"/>
  <c r="L20" i="12"/>
  <c r="H21" i="12"/>
  <c r="I21" i="12"/>
  <c r="J21" i="12"/>
  <c r="K21" i="12"/>
  <c r="L21" i="12"/>
  <c r="H22" i="12"/>
  <c r="I22" i="12"/>
  <c r="J22" i="12"/>
  <c r="K22" i="12"/>
  <c r="L22" i="12"/>
  <c r="H23" i="12"/>
  <c r="I23" i="12"/>
  <c r="J23" i="12"/>
  <c r="K23" i="12"/>
  <c r="L23" i="12"/>
  <c r="H24" i="12"/>
  <c r="I24" i="12"/>
  <c r="J24" i="12"/>
  <c r="K24" i="12"/>
  <c r="L24" i="12"/>
  <c r="H25" i="12"/>
  <c r="I25" i="12"/>
  <c r="J25" i="12"/>
  <c r="K25" i="12"/>
  <c r="L25" i="12"/>
  <c r="H26" i="12"/>
  <c r="I26" i="12"/>
  <c r="J26" i="12"/>
  <c r="K26" i="12"/>
  <c r="L26" i="12"/>
  <c r="H27" i="12"/>
  <c r="I27" i="12"/>
  <c r="J27" i="12"/>
  <c r="K27" i="12"/>
  <c r="L27" i="12"/>
  <c r="H28" i="12"/>
  <c r="I28" i="12"/>
  <c r="J28" i="12"/>
  <c r="K28" i="12"/>
  <c r="L28" i="12"/>
  <c r="H29" i="12"/>
  <c r="I29" i="12"/>
  <c r="J29" i="12"/>
  <c r="K29" i="12"/>
  <c r="L29" i="12"/>
  <c r="H30" i="12"/>
  <c r="I30" i="12"/>
  <c r="J30" i="12"/>
  <c r="K30" i="12"/>
  <c r="L30" i="12"/>
  <c r="H31" i="12"/>
  <c r="I31" i="12"/>
  <c r="J31" i="12"/>
  <c r="K31" i="12"/>
  <c r="L31" i="12"/>
  <c r="H32" i="12"/>
  <c r="I32" i="12"/>
  <c r="J32" i="12"/>
  <c r="K32" i="12"/>
  <c r="L32" i="12"/>
  <c r="H33" i="12"/>
  <c r="I33" i="12"/>
  <c r="J33" i="12"/>
  <c r="K33" i="12"/>
  <c r="L33" i="12"/>
  <c r="H34" i="12"/>
  <c r="I34" i="12"/>
  <c r="J34" i="12"/>
  <c r="K34" i="12"/>
  <c r="L34" i="12"/>
  <c r="H35" i="12"/>
  <c r="I35" i="12"/>
  <c r="J35" i="12"/>
  <c r="K35" i="12"/>
  <c r="L35" i="12"/>
  <c r="H36" i="12"/>
  <c r="I36" i="12"/>
  <c r="J36" i="12"/>
  <c r="K36" i="12"/>
  <c r="L36" i="12"/>
  <c r="H37" i="12"/>
  <c r="I37" i="12"/>
  <c r="J37" i="12"/>
  <c r="K37" i="12"/>
  <c r="L37" i="12"/>
  <c r="H38" i="12"/>
  <c r="I38" i="12"/>
  <c r="J38" i="12"/>
  <c r="K38" i="12"/>
  <c r="L38" i="12"/>
  <c r="H39" i="12"/>
  <c r="I39" i="12"/>
  <c r="J39" i="12"/>
  <c r="K39" i="12"/>
  <c r="L39" i="12"/>
  <c r="H40" i="12"/>
  <c r="I40" i="12"/>
  <c r="J40" i="12"/>
  <c r="K40" i="12"/>
  <c r="L40" i="12"/>
  <c r="H41" i="12"/>
  <c r="I41" i="12"/>
  <c r="J41" i="12"/>
  <c r="K41" i="12"/>
  <c r="L41" i="12"/>
  <c r="V41" i="12"/>
  <c r="T41" i="12"/>
  <c r="S41" i="12"/>
  <c r="R41" i="12"/>
  <c r="Q41" i="12"/>
  <c r="P41" i="12"/>
  <c r="O41" i="12"/>
  <c r="N41" i="12"/>
  <c r="M41" i="12"/>
  <c r="G41" i="12"/>
  <c r="F41" i="12"/>
  <c r="E41" i="12"/>
  <c r="D41" i="12"/>
  <c r="C41" i="12"/>
  <c r="B41" i="12"/>
  <c r="V40" i="12"/>
  <c r="U40" i="12"/>
  <c r="T40" i="12"/>
  <c r="S40" i="12"/>
  <c r="R40" i="12"/>
  <c r="Q40" i="12"/>
  <c r="P40" i="12"/>
  <c r="O40" i="12"/>
  <c r="N40" i="12"/>
  <c r="M40" i="12"/>
  <c r="G40" i="12"/>
  <c r="F40" i="12"/>
  <c r="E40" i="12"/>
  <c r="D40" i="12"/>
  <c r="C40" i="12"/>
  <c r="B40" i="12"/>
  <c r="V39" i="12"/>
  <c r="T39" i="12"/>
  <c r="S39" i="12"/>
  <c r="R39" i="12"/>
  <c r="Q39" i="12"/>
  <c r="P39" i="12"/>
  <c r="O39" i="12"/>
  <c r="N39" i="12"/>
  <c r="M39" i="12"/>
  <c r="G39" i="12"/>
  <c r="F39" i="12"/>
  <c r="E39" i="12"/>
  <c r="D39" i="12"/>
  <c r="C39" i="12"/>
  <c r="B39" i="12"/>
  <c r="V38" i="12"/>
  <c r="T38" i="12"/>
  <c r="S38" i="12"/>
  <c r="R38" i="12"/>
  <c r="Q38" i="12"/>
  <c r="P38" i="12"/>
  <c r="O38" i="12"/>
  <c r="N38" i="12"/>
  <c r="M38" i="12"/>
  <c r="G38" i="12"/>
  <c r="F38" i="12"/>
  <c r="E38" i="12"/>
  <c r="D38" i="12"/>
  <c r="C38" i="12"/>
  <c r="B38" i="12"/>
  <c r="V37" i="12"/>
  <c r="U37" i="12"/>
  <c r="T37" i="12"/>
  <c r="S37" i="12"/>
  <c r="R37" i="12"/>
  <c r="Q37" i="12"/>
  <c r="P37" i="12"/>
  <c r="O37" i="12"/>
  <c r="N37" i="12"/>
  <c r="M37" i="12"/>
  <c r="G37" i="12"/>
  <c r="F37" i="12"/>
  <c r="E37" i="12"/>
  <c r="D37" i="12"/>
  <c r="C37" i="12"/>
  <c r="B37" i="12"/>
  <c r="V36" i="12"/>
  <c r="T36" i="12"/>
  <c r="S36" i="12"/>
  <c r="R36" i="12"/>
  <c r="Q36" i="12"/>
  <c r="P36" i="12"/>
  <c r="O36" i="12"/>
  <c r="N36" i="12"/>
  <c r="M36" i="12"/>
  <c r="G36" i="12"/>
  <c r="F36" i="12"/>
  <c r="E36" i="12"/>
  <c r="D36" i="12"/>
  <c r="C36" i="12"/>
  <c r="B36" i="12"/>
  <c r="V35" i="12"/>
  <c r="U35" i="12"/>
  <c r="T35" i="12"/>
  <c r="S35" i="12"/>
  <c r="R35" i="12"/>
  <c r="Q35" i="12"/>
  <c r="P35" i="12"/>
  <c r="O35" i="12"/>
  <c r="N35" i="12"/>
  <c r="M35" i="12"/>
  <c r="G35" i="12"/>
  <c r="F35" i="12"/>
  <c r="E35" i="12"/>
  <c r="D35" i="12"/>
  <c r="C35" i="12"/>
  <c r="B35" i="12"/>
  <c r="V34" i="12"/>
  <c r="U34" i="12"/>
  <c r="T34" i="12"/>
  <c r="S34" i="12"/>
  <c r="R34" i="12"/>
  <c r="Q34" i="12"/>
  <c r="P34" i="12"/>
  <c r="O34" i="12"/>
  <c r="N34" i="12"/>
  <c r="M34" i="12"/>
  <c r="G34" i="12"/>
  <c r="F34" i="12"/>
  <c r="E34" i="12"/>
  <c r="D34" i="12"/>
  <c r="B34" i="12"/>
  <c r="V33" i="12"/>
  <c r="T33" i="12"/>
  <c r="S33" i="12"/>
  <c r="R33" i="12"/>
  <c r="Q33" i="12"/>
  <c r="P33" i="12"/>
  <c r="O33" i="12"/>
  <c r="N33" i="12"/>
  <c r="M33" i="12"/>
  <c r="G33" i="12"/>
  <c r="F33" i="12"/>
  <c r="E33" i="12"/>
  <c r="D33" i="12"/>
  <c r="C33" i="12"/>
  <c r="B33" i="12"/>
  <c r="V32" i="12"/>
  <c r="U32" i="12"/>
  <c r="T32" i="12"/>
  <c r="S32" i="12"/>
  <c r="R32" i="12"/>
  <c r="Q32" i="12"/>
  <c r="P32" i="12"/>
  <c r="O32" i="12"/>
  <c r="N32" i="12"/>
  <c r="M32" i="12"/>
  <c r="G32" i="12"/>
  <c r="F32" i="12"/>
  <c r="E32" i="12"/>
  <c r="D32" i="12"/>
  <c r="C32" i="12"/>
  <c r="B32" i="12"/>
  <c r="V31" i="12"/>
  <c r="T31" i="12"/>
  <c r="S31" i="12"/>
  <c r="R31" i="12"/>
  <c r="Q31" i="12"/>
  <c r="P31" i="12"/>
  <c r="O31" i="12"/>
  <c r="N31" i="12"/>
  <c r="M31" i="12"/>
  <c r="G31" i="12"/>
  <c r="F31" i="12"/>
  <c r="E31" i="12"/>
  <c r="D31" i="12"/>
  <c r="C31" i="12"/>
  <c r="B31" i="12"/>
  <c r="V30" i="12"/>
  <c r="U30" i="12"/>
  <c r="T30" i="12"/>
  <c r="S30" i="12"/>
  <c r="R30" i="12"/>
  <c r="Q30" i="12"/>
  <c r="P30" i="12"/>
  <c r="O30" i="12"/>
  <c r="N30" i="12"/>
  <c r="M30" i="12"/>
  <c r="G30" i="12"/>
  <c r="F30" i="12"/>
  <c r="E30" i="12"/>
  <c r="D30" i="12"/>
  <c r="C30" i="12"/>
  <c r="B30" i="12"/>
  <c r="C29" i="12"/>
  <c r="C28" i="12"/>
  <c r="C27" i="12"/>
  <c r="C26" i="12"/>
  <c r="C25" i="12"/>
  <c r="C23" i="12"/>
  <c r="C22" i="12"/>
  <c r="C21" i="12"/>
  <c r="C20" i="12"/>
  <c r="C19" i="12"/>
  <c r="C18" i="12"/>
  <c r="C17" i="12"/>
  <c r="C16" i="12"/>
  <c r="C15" i="12"/>
  <c r="C14" i="12"/>
  <c r="C13" i="12"/>
  <c r="C12" i="12"/>
  <c r="C11" i="12"/>
  <c r="C10" i="12"/>
  <c r="C9" i="12"/>
  <c r="V29" i="12"/>
  <c r="U29" i="12"/>
  <c r="T29" i="12"/>
  <c r="S29" i="12"/>
  <c r="R29" i="12"/>
  <c r="Q29" i="12"/>
  <c r="P29" i="12"/>
  <c r="O29" i="12"/>
  <c r="N29" i="12"/>
  <c r="M29" i="12"/>
  <c r="G29" i="12"/>
  <c r="F29" i="12"/>
  <c r="E29" i="12"/>
  <c r="D29" i="12"/>
  <c r="B29" i="12"/>
  <c r="V28" i="12"/>
  <c r="T28" i="12"/>
  <c r="S28" i="12"/>
  <c r="R28" i="12"/>
  <c r="Q28" i="12"/>
  <c r="P28" i="12"/>
  <c r="O28" i="12"/>
  <c r="N28" i="12"/>
  <c r="M28" i="12"/>
  <c r="G28" i="12"/>
  <c r="F28" i="12"/>
  <c r="E28" i="12"/>
  <c r="D28" i="12"/>
  <c r="B28" i="12"/>
  <c r="V27" i="12"/>
  <c r="U27" i="12"/>
  <c r="T27" i="12"/>
  <c r="S27" i="12"/>
  <c r="R27" i="12"/>
  <c r="Q27" i="12"/>
  <c r="P27" i="12"/>
  <c r="O27" i="12"/>
  <c r="N27" i="12"/>
  <c r="M27" i="12"/>
  <c r="G27" i="12"/>
  <c r="F27" i="12"/>
  <c r="E27" i="12"/>
  <c r="D27" i="12"/>
  <c r="B27" i="12"/>
  <c r="V26" i="12"/>
  <c r="T26" i="12"/>
  <c r="S26" i="12"/>
  <c r="R26" i="12"/>
  <c r="Q26" i="12"/>
  <c r="P26" i="12"/>
  <c r="O26" i="12"/>
  <c r="N26" i="12"/>
  <c r="M26" i="12"/>
  <c r="G26" i="12"/>
  <c r="F26" i="12"/>
  <c r="E26" i="12"/>
  <c r="D26" i="12"/>
  <c r="B26" i="12"/>
  <c r="V25" i="12"/>
  <c r="U25" i="12"/>
  <c r="T25" i="12"/>
  <c r="S25" i="12"/>
  <c r="R25" i="12"/>
  <c r="Q25" i="12"/>
  <c r="P25" i="12"/>
  <c r="O25" i="12"/>
  <c r="N25" i="12"/>
  <c r="M25" i="12"/>
  <c r="G25" i="12"/>
  <c r="F25" i="12"/>
  <c r="E25" i="12"/>
  <c r="D25" i="12"/>
  <c r="B25" i="12"/>
  <c r="V24" i="12"/>
  <c r="U24" i="12"/>
  <c r="T24" i="12"/>
  <c r="S24" i="12"/>
  <c r="R24" i="12"/>
  <c r="Q24" i="12"/>
  <c r="P24" i="12"/>
  <c r="O24" i="12"/>
  <c r="N24" i="12"/>
  <c r="M24" i="12"/>
  <c r="G24" i="12"/>
  <c r="F24" i="12"/>
  <c r="E24" i="12"/>
  <c r="D24" i="12"/>
  <c r="B24" i="12"/>
  <c r="V23" i="12"/>
  <c r="T23" i="12"/>
  <c r="S23" i="12"/>
  <c r="R23" i="12"/>
  <c r="Q23" i="12"/>
  <c r="P23" i="12"/>
  <c r="O23" i="12"/>
  <c r="N23" i="12"/>
  <c r="M23" i="12"/>
  <c r="G23" i="12"/>
  <c r="F23" i="12"/>
  <c r="E23" i="12"/>
  <c r="D23" i="12"/>
  <c r="B23" i="12"/>
  <c r="V22" i="12"/>
  <c r="U22" i="12"/>
  <c r="T22" i="12"/>
  <c r="S22" i="12"/>
  <c r="R22" i="12"/>
  <c r="Q22" i="12"/>
  <c r="P22" i="12"/>
  <c r="O22" i="12"/>
  <c r="N22" i="12"/>
  <c r="M22" i="12"/>
  <c r="G22" i="12"/>
  <c r="F22" i="12"/>
  <c r="E22" i="12"/>
  <c r="D22" i="12"/>
  <c r="B22" i="12"/>
  <c r="V21" i="12"/>
  <c r="U21" i="12"/>
  <c r="T21" i="12"/>
  <c r="S21" i="12"/>
  <c r="R21" i="12"/>
  <c r="Q21" i="12"/>
  <c r="P21" i="12"/>
  <c r="O21" i="12"/>
  <c r="N21" i="12"/>
  <c r="M21" i="12"/>
  <c r="G21" i="12"/>
  <c r="F21" i="12"/>
  <c r="E21" i="12"/>
  <c r="D21" i="12"/>
  <c r="B21" i="12"/>
  <c r="V20" i="12"/>
  <c r="T20" i="12"/>
  <c r="S20" i="12"/>
  <c r="R20" i="12"/>
  <c r="Q20" i="12"/>
  <c r="P20" i="12"/>
  <c r="O20" i="12"/>
  <c r="N20" i="12"/>
  <c r="M20" i="12"/>
  <c r="G20" i="12"/>
  <c r="F20" i="12"/>
  <c r="E20" i="12"/>
  <c r="D20" i="12"/>
  <c r="B20" i="12"/>
  <c r="V19" i="12"/>
  <c r="U19" i="12"/>
  <c r="T19" i="12"/>
  <c r="S19" i="12"/>
  <c r="R19" i="12"/>
  <c r="Q19" i="12"/>
  <c r="P19" i="12"/>
  <c r="O19" i="12"/>
  <c r="N19" i="12"/>
  <c r="M19" i="12"/>
  <c r="G19" i="12"/>
  <c r="F19" i="12"/>
  <c r="E19" i="12"/>
  <c r="D19" i="12"/>
  <c r="B19" i="12"/>
  <c r="V18" i="12"/>
  <c r="T18" i="12"/>
  <c r="S18" i="12"/>
  <c r="R18" i="12"/>
  <c r="Q18" i="12"/>
  <c r="P18" i="12"/>
  <c r="O18" i="12"/>
  <c r="N18" i="12"/>
  <c r="M18" i="12"/>
  <c r="G18" i="12"/>
  <c r="F18" i="12"/>
  <c r="E18" i="12"/>
  <c r="D18" i="12"/>
  <c r="B18" i="12"/>
  <c r="V17" i="12"/>
  <c r="U17" i="12"/>
  <c r="T17" i="12"/>
  <c r="S17" i="12"/>
  <c r="R17" i="12"/>
  <c r="Q17" i="12"/>
  <c r="P17" i="12"/>
  <c r="O17" i="12"/>
  <c r="N17" i="12"/>
  <c r="M17" i="12"/>
  <c r="G17" i="12"/>
  <c r="F17" i="12"/>
  <c r="E17" i="12"/>
  <c r="D17" i="12"/>
  <c r="B17" i="12"/>
  <c r="V16" i="12"/>
  <c r="T16" i="12"/>
  <c r="S16" i="12"/>
  <c r="R16" i="12"/>
  <c r="Q16" i="12"/>
  <c r="P16" i="12"/>
  <c r="O16" i="12"/>
  <c r="N16" i="12"/>
  <c r="M16" i="12"/>
  <c r="G16" i="12"/>
  <c r="F16" i="12"/>
  <c r="E16" i="12"/>
  <c r="D16" i="12"/>
  <c r="B16" i="12"/>
  <c r="V15" i="12"/>
  <c r="T15" i="12"/>
  <c r="S15" i="12"/>
  <c r="R15" i="12"/>
  <c r="Q15" i="12"/>
  <c r="P15" i="12"/>
  <c r="O15" i="12"/>
  <c r="N15" i="12"/>
  <c r="M15" i="12"/>
  <c r="G15" i="12"/>
  <c r="F15" i="12"/>
  <c r="E15" i="12"/>
  <c r="D15" i="12"/>
  <c r="B15" i="12"/>
  <c r="V14" i="12"/>
  <c r="U14" i="12"/>
  <c r="T14" i="12"/>
  <c r="S14" i="12"/>
  <c r="R14" i="12"/>
  <c r="Q14" i="12"/>
  <c r="P14" i="12"/>
  <c r="O14" i="12"/>
  <c r="N14" i="12"/>
  <c r="M14" i="12"/>
  <c r="G14" i="12"/>
  <c r="F14" i="12"/>
  <c r="E14" i="12"/>
  <c r="D14" i="12"/>
  <c r="B14" i="12"/>
  <c r="V13" i="12"/>
  <c r="T13" i="12"/>
  <c r="S13" i="12"/>
  <c r="R13" i="12"/>
  <c r="Q13" i="12"/>
  <c r="P13" i="12"/>
  <c r="O13" i="12"/>
  <c r="N13" i="12"/>
  <c r="M13" i="12"/>
  <c r="G13" i="12"/>
  <c r="F13" i="12"/>
  <c r="E13" i="12"/>
  <c r="D13" i="12"/>
  <c r="B13" i="12"/>
  <c r="V12" i="12"/>
  <c r="U12" i="12"/>
  <c r="T12" i="12"/>
  <c r="S12" i="12"/>
  <c r="R12" i="12"/>
  <c r="Q12" i="12"/>
  <c r="P12" i="12"/>
  <c r="O12" i="12"/>
  <c r="N12" i="12"/>
  <c r="M12" i="12"/>
  <c r="G12" i="12"/>
  <c r="F12" i="12"/>
  <c r="E12" i="12"/>
  <c r="D12" i="12"/>
  <c r="B12" i="12"/>
  <c r="V11" i="12"/>
  <c r="U11" i="12"/>
  <c r="T11" i="12"/>
  <c r="S11" i="12"/>
  <c r="R11" i="12"/>
  <c r="Q11" i="12"/>
  <c r="P11" i="12"/>
  <c r="O11" i="12"/>
  <c r="N11" i="12"/>
  <c r="M11" i="12"/>
  <c r="G11" i="12"/>
  <c r="F11" i="12"/>
  <c r="E11" i="12"/>
  <c r="D11" i="12"/>
  <c r="B11" i="12"/>
  <c r="V10" i="12"/>
  <c r="T10" i="12"/>
  <c r="S10" i="12"/>
  <c r="R10" i="12"/>
  <c r="Q10" i="12"/>
  <c r="P10" i="12"/>
  <c r="O10" i="12"/>
  <c r="N10" i="12"/>
  <c r="M10" i="12"/>
  <c r="G10" i="12"/>
  <c r="E10" i="12"/>
  <c r="D10" i="12"/>
  <c r="B10" i="12"/>
  <c r="V9" i="12"/>
  <c r="U9" i="12"/>
  <c r="T9" i="12"/>
  <c r="S9" i="12"/>
  <c r="R9" i="12"/>
  <c r="Q9" i="12"/>
  <c r="P9" i="12"/>
  <c r="O9" i="12"/>
  <c r="N9" i="12"/>
  <c r="M9" i="12"/>
  <c r="G9" i="12"/>
  <c r="E9" i="12"/>
  <c r="D9" i="12"/>
  <c r="B9" i="12"/>
  <c r="V8" i="12"/>
  <c r="U8" i="12"/>
  <c r="T8" i="12"/>
  <c r="S8" i="12"/>
  <c r="R8" i="12"/>
  <c r="Q8" i="12"/>
  <c r="P8" i="12"/>
  <c r="O8" i="12"/>
  <c r="N8" i="12"/>
  <c r="M8" i="12"/>
  <c r="G8" i="12"/>
  <c r="E8" i="12"/>
  <c r="D8" i="12"/>
  <c r="B8" i="12"/>
  <c r="C8" i="12"/>
</calcChain>
</file>

<file path=xl/sharedStrings.xml><?xml version="1.0" encoding="utf-8"?>
<sst xmlns="http://schemas.openxmlformats.org/spreadsheetml/2006/main" count="1710" uniqueCount="763">
  <si>
    <t>Perijove</t>
  </si>
  <si>
    <t>Time</t>
  </si>
  <si>
    <t>Orbit</t>
  </si>
  <si>
    <t>GRAV</t>
  </si>
  <si>
    <t>JOI</t>
  </si>
  <si>
    <t>MWR</t>
  </si>
  <si>
    <t>Time (UTC/SCET)</t>
  </si>
  <si>
    <t>OWLT</t>
  </si>
  <si>
    <t>DOY</t>
  </si>
  <si>
    <t>DOW</t>
  </si>
  <si>
    <t>Type</t>
  </si>
  <si>
    <t>#</t>
  </si>
  <si>
    <t>Start (UTC/SCET)</t>
  </si>
  <si>
    <t>Apojove</t>
  </si>
  <si>
    <t>Duration</t>
  </si>
  <si>
    <t>L+</t>
  </si>
  <si>
    <t>Days</t>
  </si>
  <si>
    <t>JOI+</t>
  </si>
  <si>
    <t>MT</t>
  </si>
  <si>
    <t>PT</t>
  </si>
  <si>
    <t>Earth</t>
  </si>
  <si>
    <t>Range</t>
  </si>
  <si>
    <t>(AU)</t>
  </si>
  <si>
    <t>Sun</t>
  </si>
  <si>
    <t>(min)</t>
  </si>
  <si>
    <t>SEP</t>
  </si>
  <si>
    <t>SPE</t>
  </si>
  <si>
    <t>ESP</t>
  </si>
  <si>
    <t>SEJ</t>
  </si>
  <si>
    <t>SJE</t>
  </si>
  <si>
    <t>ESJ</t>
  </si>
  <si>
    <t>JPE</t>
  </si>
  <si>
    <t>EJP</t>
  </si>
  <si>
    <t>SJP</t>
  </si>
  <si>
    <t>(Rj)</t>
  </si>
  <si>
    <t>at EqX</t>
  </si>
  <si>
    <t>Jupiter</t>
  </si>
  <si>
    <t>Speed</t>
  </si>
  <si>
    <t>on Sky</t>
  </si>
  <si>
    <t>SPJ</t>
  </si>
  <si>
    <t>Magnetic</t>
  </si>
  <si>
    <t>Latitude</t>
  </si>
  <si>
    <t>(km)</t>
  </si>
  <si>
    <t>at AJ</t>
  </si>
  <si>
    <t>wrt PJ</t>
  </si>
  <si>
    <t>at N Pole</t>
  </si>
  <si>
    <t>at S Pole</t>
  </si>
  <si>
    <t>+/-</t>
  </si>
  <si>
    <t>(°)</t>
  </si>
  <si>
    <t>(°/day)</t>
  </si>
  <si>
    <t>Lat</t>
  </si>
  <si>
    <t>Long</t>
  </si>
  <si>
    <t>Dec</t>
  </si>
  <si>
    <t>at</t>
  </si>
  <si>
    <t>DSN</t>
  </si>
  <si>
    <t>Alt wrt</t>
  </si>
  <si>
    <t>Oblate</t>
  </si>
  <si>
    <t>NON</t>
  </si>
  <si>
    <t>to</t>
  </si>
  <si>
    <t>Sys</t>
  </si>
  <si>
    <t>III W</t>
  </si>
  <si>
    <t>Week</t>
  </si>
  <si>
    <t>PRM+</t>
  </si>
  <si>
    <t>(days)</t>
  </si>
  <si>
    <t>AJ-to-AJ</t>
  </si>
  <si>
    <t>Seq #</t>
  </si>
  <si>
    <t>Field</t>
  </si>
  <si>
    <t>(Gauss)</t>
  </si>
  <si>
    <t>Approx</t>
  </si>
  <si>
    <t>Range at</t>
  </si>
  <si>
    <t>Far EqX</t>
  </si>
  <si>
    <t>(mm:ss)</t>
  </si>
  <si>
    <t>Time wrt</t>
  </si>
  <si>
    <t>Off-Sun Angle (°)</t>
  </si>
  <si>
    <t>Tilt</t>
  </si>
  <si>
    <t>Off-Earth Angle (°)</t>
  </si>
  <si>
    <t>Perijove Data for Mission Plan</t>
  </si>
  <si>
    <t>L+Days</t>
  </si>
  <si>
    <t>JOI+Days</t>
  </si>
  <si>
    <t>PRM+Days</t>
  </si>
  <si>
    <t>DSN Week</t>
  </si>
  <si>
    <t>AJ-to-AJ Orbit Duration (days)</t>
  </si>
  <si>
    <t>Apojove Time (UTC/SCET)</t>
  </si>
  <si>
    <t>Perijove Type</t>
  </si>
  <si>
    <t>Perijove #</t>
  </si>
  <si>
    <t>B</t>
  </si>
  <si>
    <t>C</t>
  </si>
  <si>
    <t>D</t>
  </si>
  <si>
    <t>E</t>
  </si>
  <si>
    <t>F</t>
  </si>
  <si>
    <t>G</t>
  </si>
  <si>
    <t>H</t>
  </si>
  <si>
    <t>I</t>
  </si>
  <si>
    <t>J</t>
  </si>
  <si>
    <t>K</t>
  </si>
  <si>
    <t>L</t>
  </si>
  <si>
    <t>M</t>
  </si>
  <si>
    <t>N</t>
  </si>
  <si>
    <t>O</t>
  </si>
  <si>
    <t>P</t>
  </si>
  <si>
    <t>OWLT (min)</t>
  </si>
  <si>
    <t>Sun Range (AU)</t>
  </si>
  <si>
    <t>Earth Range (AU)</t>
  </si>
  <si>
    <t>Alt wrt Oblate Jupiter (km)</t>
  </si>
  <si>
    <t>Lat (°)</t>
  </si>
  <si>
    <t>Q</t>
  </si>
  <si>
    <t>R</t>
  </si>
  <si>
    <t>S</t>
  </si>
  <si>
    <t>T</t>
  </si>
  <si>
    <t>U</t>
  </si>
  <si>
    <t>V</t>
  </si>
  <si>
    <t>W</t>
  </si>
  <si>
    <t>X</t>
  </si>
  <si>
    <t>Y</t>
  </si>
  <si>
    <t>Z</t>
  </si>
  <si>
    <t>AA</t>
  </si>
  <si>
    <t>Sys III W Long (°)</t>
  </si>
  <si>
    <t>Approx Magnetic Field (Gauss)</t>
  </si>
  <si>
    <t>NON to Sun (°)</t>
  </si>
  <si>
    <t>NON to Earth (°)</t>
  </si>
  <si>
    <t>Sun Speed on Sky (°/day)</t>
  </si>
  <si>
    <t>Earth Speed on Sky (°/day)</t>
  </si>
  <si>
    <t>Dec at DSN (°)</t>
  </si>
  <si>
    <t>± SPE (°)</t>
  </si>
  <si>
    <t>SEP (°)</t>
  </si>
  <si>
    <t>ESP (°)</t>
  </si>
  <si>
    <t>JPE (°)</t>
  </si>
  <si>
    <t>EJP (°)</t>
  </si>
  <si>
    <t>SPJ (°)</t>
  </si>
  <si>
    <t>SJP (°)</t>
  </si>
  <si>
    <t>SEJ (°)</t>
  </si>
  <si>
    <t>SJE (°)</t>
  </si>
  <si>
    <t>ESJ (°)</t>
  </si>
  <si>
    <t>AB</t>
  </si>
  <si>
    <t>AC</t>
  </si>
  <si>
    <t>AD</t>
  </si>
  <si>
    <t>AE</t>
  </si>
  <si>
    <t>AF</t>
  </si>
  <si>
    <t>AG</t>
  </si>
  <si>
    <t>AH</t>
  </si>
  <si>
    <t>AI</t>
  </si>
  <si>
    <t>AJ</t>
  </si>
  <si>
    <t>AK</t>
  </si>
  <si>
    <t>AL</t>
  </si>
  <si>
    <t>AM</t>
  </si>
  <si>
    <t>AN</t>
  </si>
  <si>
    <t>AO</t>
  </si>
  <si>
    <t>AP</t>
  </si>
  <si>
    <t>AQ</t>
  </si>
  <si>
    <t>AR</t>
  </si>
  <si>
    <t>MWR Off-Sun Angle (°)</t>
  </si>
  <si>
    <t>GRAV Off-Sun Angle (°)</t>
  </si>
  <si>
    <t>MWR Off-Earth Angle (°)</t>
  </si>
  <si>
    <t>GRAV Off-Earth Angle (°)</t>
  </si>
  <si>
    <t>AS</t>
  </si>
  <si>
    <t>AT</t>
  </si>
  <si>
    <t>AU</t>
  </si>
  <si>
    <t>AV</t>
  </si>
  <si>
    <t>AW</t>
  </si>
  <si>
    <t>AX</t>
  </si>
  <si>
    <t>AY</t>
  </si>
  <si>
    <t>AZ</t>
  </si>
  <si>
    <t>BA</t>
  </si>
  <si>
    <t>Alt wrt Jupiter at EqX (km)</t>
  </si>
  <si>
    <t>Time wrt PJ at N Pole (mm:ss)</t>
  </si>
  <si>
    <t>W Long</t>
  </si>
  <si>
    <t>Sys III</t>
  </si>
  <si>
    <t>Jupiter Range at N Pole (Rj)</t>
  </si>
  <si>
    <t>Time wrt PJ at S Pole (mm:ss)</t>
  </si>
  <si>
    <t>Jupiter Range at S Pole (Rj)</t>
  </si>
  <si>
    <t>Jupiter Range at AJ (Rj)</t>
  </si>
  <si>
    <t>Time wrt Next PJ at Far EqX (days)</t>
  </si>
  <si>
    <t>Jupiter Range at Far EqX (Rj)</t>
  </si>
  <si>
    <t>JPE at AJ (°)</t>
  </si>
  <si>
    <t>EJP at AJ (°)</t>
  </si>
  <si>
    <t>SJP at AJ (°)</t>
  </si>
  <si>
    <t>BB</t>
  </si>
  <si>
    <t>BC</t>
  </si>
  <si>
    <t>BD</t>
  </si>
  <si>
    <t>BE</t>
  </si>
  <si>
    <t>BF</t>
  </si>
  <si>
    <t>BG</t>
  </si>
  <si>
    <t>BH</t>
  </si>
  <si>
    <t>BI</t>
  </si>
  <si>
    <t>BJ</t>
  </si>
  <si>
    <t>BK</t>
  </si>
  <si>
    <t>BL</t>
  </si>
  <si>
    <t>PJ</t>
  </si>
  <si>
    <t>EqX</t>
  </si>
  <si>
    <t>N Pole</t>
  </si>
  <si>
    <t>S Pole</t>
  </si>
  <si>
    <t>Perijove Time (UTC/SCET)</t>
  </si>
  <si>
    <t>Next PJ at</t>
  </si>
  <si>
    <t>NTON</t>
  </si>
  <si>
    <t>BM</t>
  </si>
  <si>
    <t>BN</t>
  </si>
  <si>
    <t>NTON to Sun (°)</t>
  </si>
  <si>
    <t>NTON to Earth (°)</t>
  </si>
  <si>
    <t>Column</t>
  </si>
  <si>
    <t>Other</t>
  </si>
  <si>
    <t>Science D/L Capability (Gb/AP)</t>
  </si>
  <si>
    <t>Max Elevation</t>
  </si>
  <si>
    <t>PJ Time (ERT)</t>
  </si>
  <si>
    <t>wrt DSS-25</t>
  </si>
  <si>
    <t>BO</t>
  </si>
  <si>
    <t>BP</t>
  </si>
  <si>
    <t>BQ</t>
  </si>
  <si>
    <t>BR</t>
  </si>
  <si>
    <t>BS</t>
  </si>
  <si>
    <t>BT</t>
  </si>
  <si>
    <t>BU</t>
  </si>
  <si>
    <t>BV</t>
  </si>
  <si>
    <t>BW</t>
  </si>
  <si>
    <t>DSS-25</t>
  </si>
  <si>
    <t>D/L Rate to BWG (bps)</t>
  </si>
  <si>
    <t>D/L Rate to HEF (bps)</t>
  </si>
  <si>
    <t>D/L Rate to SBW (bps)</t>
  </si>
  <si>
    <t>D/L Rate to 70-m (bps)</t>
  </si>
  <si>
    <t>BX</t>
  </si>
  <si>
    <t>JOI = Jupiter Orbit Insertion</t>
  </si>
  <si>
    <t>DOY = Day of Year</t>
  </si>
  <si>
    <t>DOW = Day of Week</t>
  </si>
  <si>
    <t>L = Launch</t>
  </si>
  <si>
    <t>sub-spacecraft Jupiter system III longitude</t>
  </si>
  <si>
    <t>sub-spacecraft Jupiter system III magnetic latitude (based on unvalidated SOAP model)</t>
  </si>
  <si>
    <t>NON = negative orbit normal (perpendicular to orbit plane in direction of Sun and Earth)</t>
  </si>
  <si>
    <t>based on reaching maximum N latitude</t>
  </si>
  <si>
    <t>based on reaching maximum S latitude</t>
  </si>
  <si>
    <t>Sys III W Long at EqX (°)</t>
  </si>
  <si>
    <t>Sys III W Long at AJ (°)</t>
  </si>
  <si>
    <t>Rj = Jupiter equatorial radius = 71,492 km</t>
  </si>
  <si>
    <t>Jupiter declination at Earth (affects northern/southern hemisphere DSN view periods)</t>
  </si>
  <si>
    <t>Alt = altitude above 1 Rj = 71,492 km</t>
  </si>
  <si>
    <t>Orbital</t>
  </si>
  <si>
    <t>(km/s)</t>
  </si>
  <si>
    <t>wrt</t>
  </si>
  <si>
    <t>Inclination</t>
  </si>
  <si>
    <t>Orbital Inclination (°)</t>
  </si>
  <si>
    <t>Speed wrt Jupiter (km/s)</t>
  </si>
  <si>
    <t>BY</t>
  </si>
  <si>
    <t>BZ</t>
  </si>
  <si>
    <t>DSN Down Times (orbit)</t>
  </si>
  <si>
    <t>PJ-to-PJ</t>
  </si>
  <si>
    <t>AJ = Apojove, numbered the same as the previous PJ</t>
  </si>
  <si>
    <t>PJ-to-PJ Orbit Duration (days)</t>
  </si>
  <si>
    <t>Time wrt PJ at EqX (mm:ss)</t>
  </si>
  <si>
    <t>Data to Evaluate Trajectory Options</t>
  </si>
  <si>
    <t>All Columns</t>
  </si>
  <si>
    <t>CA</t>
  </si>
  <si>
    <t>Equator Crossing</t>
  </si>
  <si>
    <t>Far Equator Crossing</t>
  </si>
  <si>
    <t>N Pole (max lat)</t>
  </si>
  <si>
    <t>S Pole (min lat)</t>
  </si>
  <si>
    <t>(hh:mm)</t>
  </si>
  <si>
    <t>CB</t>
  </si>
  <si>
    <t>CC</t>
  </si>
  <si>
    <t>Equator Crossing Time (UTC/SCET)</t>
  </si>
  <si>
    <t>CD</t>
  </si>
  <si>
    <t>CE</t>
  </si>
  <si>
    <t>N Pole (max lat) Time (UTC/SCET)</t>
  </si>
  <si>
    <t>CF</t>
  </si>
  <si>
    <t>CG</t>
  </si>
  <si>
    <t>S Pole (min lat) Time (UTC/SCET)</t>
  </si>
  <si>
    <t>CH</t>
  </si>
  <si>
    <t>CI</t>
  </si>
  <si>
    <t>Far Equator Crossing Time (UTC/SCET)</t>
  </si>
  <si>
    <t>PJ Time (ERT) wrt DSS-25 Max Elevation (hh:mm)</t>
  </si>
  <si>
    <t>10° Rise</t>
  </si>
  <si>
    <t>Uplink (ERT)</t>
  </si>
  <si>
    <t>CJ</t>
  </si>
  <si>
    <t>Uplink Time (ERT) wrt DSS-25 10° Rise (hh:mm)</t>
  </si>
  <si>
    <t>J-P-</t>
  </si>
  <si>
    <t>CK</t>
  </si>
  <si>
    <t>J-P-NTON (°)</t>
  </si>
  <si>
    <t>JPE at</t>
  </si>
  <si>
    <t>CL</t>
  </si>
  <si>
    <t>CM</t>
  </si>
  <si>
    <t>JPE at N Pole (°)</t>
  </si>
  <si>
    <t>CN</t>
  </si>
  <si>
    <t>CO</t>
  </si>
  <si>
    <t>JPE at S Pole (°)</t>
  </si>
  <si>
    <t>This document has been reviewed and determined not to contain export controlled technical data.</t>
    <phoneticPr fontId="4"/>
  </si>
  <si>
    <t>Change Log</t>
  </si>
  <si>
    <t>Date</t>
  </si>
  <si>
    <t>Change</t>
  </si>
  <si>
    <t>First export-controlled version of orbital data file comparing 3 capture/science orbit trajectory options with 53.5-day capture orbits and 11-day, 14-day, and 20-day science orbits.</t>
  </si>
  <si>
    <t>Corrected DSN WOY (Week of Year) calculations (previous formula failed to properly account for dates in 2018).
Updated downlink rates to BWG, HEF, SBW, and 70-m DSN stations, using Telecom's 7/15/14 data rates.  These downlink rates were not previously available past 10/16/17 (EOM for reference trajectory), but are now provided through 10/8/18.
Note that downlink rates are at PJ and are lowered to account for Jupiter hot body noise.  Rates near solar conjunction are considerably lowered to account for unmodeled effects due to low SEP angles.
Updated Gravity Science downlink rate to DSS-25, to be a calculation (result is the highest downlink rate less than or equal to 70% of the BWG rate, e.g., if BWG rate is 26 kbps, GRAV rate is 18 kbps).
Updated total and science downlink capability per Activity Period, using SKS 7/26/14 estimates based on Telecom's 7/15/14 data rates (science capability assumes 25% margin).  Estimates were not previously provided for 14d and 20d cases.
Added total data return capability, summing entries for total and science downlink capability per Activity Period (over all science orbits, including extra orbits).
Added change log.</t>
  </si>
  <si>
    <t>Sub-Earth</t>
  </si>
  <si>
    <t>Sub-Jupiter</t>
  </si>
  <si>
    <t>RA wrt</t>
  </si>
  <si>
    <t>W Longitude</t>
  </si>
  <si>
    <t>From Nav</t>
  </si>
  <si>
    <t>Formula/Other</t>
  </si>
  <si>
    <t>Lat at AJ</t>
  </si>
  <si>
    <t>Approx Magnetic Latitude (°)</t>
  </si>
  <si>
    <t>Approx Magnetic Lat at AJ (°)</t>
  </si>
  <si>
    <t>NTON = negative tilted orbit normal (assuming -14° tilt about Jupiter-to-Juno vector at EqX)</t>
  </si>
  <si>
    <t>Far EqX = Equator Crossing after AJ (inbound), numbered the same as the previous PJ</t>
  </si>
  <si>
    <t>S Pole = South Pole Crossing, numbered the same as the previous PJ</t>
  </si>
  <si>
    <t>N Pole = North Pole Crossing, numbered the same as the immediately following PJ</t>
  </si>
  <si>
    <t>EqX = (Near) Equator Crossing after PJ (outbound), numbered the same as the previous PJ</t>
  </si>
  <si>
    <t>highlighted if &lt; Callisto &amp; &gt; Ganymede (26.33-14.97 Rj), or &lt; Europa (9.39 Rj) orbital ansae</t>
  </si>
  <si>
    <t>CP</t>
  </si>
  <si>
    <t>CQ</t>
  </si>
  <si>
    <t>CR</t>
  </si>
  <si>
    <t>CS</t>
  </si>
  <si>
    <t>CT</t>
  </si>
  <si>
    <t>OTM Start wrt PJ (hh:mm)</t>
  </si>
  <si>
    <t>Sub-Earth Jupiter Latitude (°)</t>
  </si>
  <si>
    <t>Sub-Earth Jupiter Sys III W Long (°)</t>
  </si>
  <si>
    <t>Sys III W Long</t>
  </si>
  <si>
    <t>Jupiter RA wrt Earth (°)</t>
  </si>
  <si>
    <t>Sub-Jupiter Earth W Longitude (°)</t>
  </si>
  <si>
    <t>Jupiter longitude an Earth-based observer would see at the time of PJ (not corrected for OWLT)</t>
  </si>
  <si>
    <t>Jupiter right ascension at Earth at the time of PJ (not corrected for OWLT)</t>
  </si>
  <si>
    <t>Earth longitude where Jupiter would be overhead at the time of PJ (not corrected for OWLT)</t>
  </si>
  <si>
    <t>Updated for 3/26/2015 reference trajectory (spk_ref_150326_180221_150326.bsp), with 53.5-day capture orbits, 14-day science orbits, and impact at PJ37.  To help with orbital science planning by SPWG and others.
Removed worksheets for other orbit period options, but retained 2 for comparison - 53.5d-14d-PJ38 option since it was very similar to the new reference trajectory, and 107d-11d-PJ34 which is the old Mission Plan baseline.
  These old worksheets will be removed in future updates, to avoid potential confusion.
Updates to main worksheet, Latest Orbital Data (by Event), include:
  Highlighted some column headings to show which items are taken directly from Nav data associated with the reference trajectory.
  Added a few highlights (light gray cell fill) in cells not previously highlighted, to point out orbits of interest; see footnote.
  Removed old perijove numbers.  This column will be removed in future updates.
  Displayed seconds for PJ and other times (previously seconds were not displayed and minutes were truncated).
  JOI+Days and PRM+Days are now with respect to JOI and PRM (they were wrt PJ0 and PJ2 previously).
  Clarified that PJ and AJ magnetic latitudes are approximate, since they are based on my (SKS) unvalidated SOAP model.
  Fixed a mistake in SOAP-based NTON (negative tilted orbit normal) calculations, which are relevant for MWR Tilt attitudes.  This contributed to errors of &lt; ~1° in values related to NTON.
  Fixed a mistake in SOAP-based Sun Speed on Sky (°/day) and Earth Speed on Sky (°/day) calculations.  The error affected some values by a few %.
  Perijoves with an MWR Tilt attitude are now PJ8 and PJ14, so this is reflected in the highlighted choice of Off-Sun Angle (°) and Off-Earth Angle (°) at PJ.
  Updated numbering for Seq # to reflect latest Mission Sequencing convention.
  Downlink rates are unchanged (still based on Telecom's 7/15/14 rates for orbital trade study), except GRAV rate to DSS-25 is now the same as BWG rate but constrained to ≤ 30 kbps by a Flight Rule.
  Total D/L Capability (Gb/AP) and Science D/L Capability (Gb/AP) are taken from 4/10/15 orbital downlink capability spreadsheet, based on new reference trajectory and latest assumptions about DSN coverage. 
  Added 6 columns (see explanations in Column Summary and Notes worksheet), all related to perijove (so columns may be moved to the left with other PJ data in future updates):
    OTM Preliminary Burn Duration (min).
    OTM Start wrt PJ (hh:mm).
    Sub-Earth Jupiter Latitude (°).
    Sub-Earth Jupiter Sys III W Long (°).
    Jupiter RA wrt Earth (°) - may be moved adjacent to column for Dec at DSN (°) in future updates; note that Sun-Earth Jupiter Latitude (°) was not included since it is the same as Dec at DSN (°).
    Sub-Jupiter Earth W Longitude (°).
Updated Column Summary and Notes worksheet to reflect a few changes or additions and to clarify some definitions.</t>
  </si>
  <si>
    <t>Removed 2 worksheets for older data (53.5d-14d-PJ38 option used for orbit period trade study, and 107d-11d-PJ34 which was the previous Mission Plan baseline for 11-day orbits).  150413 version of this file still has those worksheets.
Updated magnetic latitude (columns V and BR) using Fran Bagenal's simple dipole model, analyzed with SOAP.  My previous numbers should not be used, and current numbers should be used with caution - any feedback will be appreciated.
  Assumes dipole tilt of 9.6 deg towards System III W Longitude 202 deg (i.e., N pole of dipole tilted in that direction).  Dipole is not otherwise assumed to be offset from Jupiter's center of rotation.
Updated orbital downlink rates (columns CE-CI) using 5/6/15 Telecom spreadsheet.  Assumed GRAV Rate to DSS-25 = D/L Rate to BWG (no longer constrained to ≤ 30 kbps per MCR 117282, although 70-m is now planned instead).
Updated Total D/L Capability and Science D/L Capability (columns CJ-CK) using 6/2/15 orbital downlink capability spreadsheet, 5/6/15 Telecom orbital downlink rates, and 05/31/15 updates to assumptions about DSN coverage.</t>
  </si>
  <si>
    <t>Added PJ Summary for MP worksheet - a shorter excerpt of the bigger table, to put in the Mission Plan (Table 15-5).  No other changes.</t>
  </si>
  <si>
    <t>Changed Type (column C) for PJ23 to MWR Tilt, per MCR-117884.  Updated fill color elsewhere in the PJ23 row.
Corrected Column Summary and Notes worksheet, by removing first row (old PJ numbering for 11-day orbits) and decrementing column header letters (now B through CT, instead of C through CU).</t>
  </si>
  <si>
    <t>Updated Total D/L Capability per AP (columns CI-CJ), based on SKS 1/14/16 estimates.  Updated Column Summary and Notes worksheet accordingly.
Updated DSN Down Times (column CK), based on DSN downtime charts from RAPWEB as of 1/14/16.  Updated Column Summary and Notes worksheet accordingly.</t>
  </si>
  <si>
    <t>Removed Equator Crossing entries for EqX37 (columns AV-AZ), since EqX37 follows planned deorbit and impact at PJ37.</t>
  </si>
  <si>
    <t>Updated for 2/26/2016 reference trajectory (spk_ref_160226_180221_160226.bsp), following TCM 11.  To help with orbital science planning by SPWG and others.
Updated formula for Pacific Time (PT), and by extension Mountain Time (MT), to round the time in minutes, instead of truncating (columns I and J).
Updated Total D/L Capability per AP (columns CI-CJ), based on SKS 2/25/16 estimates.  Updated Column Summary and Notes worksheet accordingly.
Updated DSN Down Times (column CK), based on DSN downtime charts from RAPWEB as of 3/3/16.  Updated Column Summary and Notes worksheet accordingly.</t>
  </si>
  <si>
    <t>Post-SM</t>
  </si>
  <si>
    <t>Updated to show data for PJ2 and PJ3 only, assuming 53-day orbits after pre-PJ2 safe mode.  For spk_pre_160729_170201_161019_otm02b_f.bsp, which only goes through 2/1/17 (1 day before PJ4).
  Please focus on data in main worksheet for new PJ2 (following safe mode and no PRM) and new PJ3 (53 days after PJ2).
  Note old PJ2 data are gray-ed out, as are data for 14-day orbits including old PJ3 and later.
  Two rows are hidden to show potential sequence start times between perijoves (still tentative as of this update, so use sequence durations with caution).
  If "SOAP" appears in row 2, it means means PJ2 and PJ3 values in those columns are calculated in my SOAP adaptation instead of taken from Nav as they normally would be. 
Potential future change:
  Update column DK [TBC], DSN Down Times (orbit).</t>
  </si>
  <si>
    <t>This document has been reviewed and determined not to contain export controlled technical data.</t>
    <phoneticPr fontId="4"/>
  </si>
  <si>
    <t>PJ1</t>
  </si>
  <si>
    <t>Conjunctions</t>
  </si>
  <si>
    <t>Oppositions</t>
  </si>
  <si>
    <t>jm0005</t>
  </si>
  <si>
    <t>jm0003</t>
  </si>
  <si>
    <t>MWR Tilt</t>
  </si>
  <si>
    <t>MWR XTk</t>
  </si>
  <si>
    <r>
      <rPr>
        <b/>
        <sz val="12"/>
        <color theme="1"/>
        <rFont val="Verdana"/>
        <family val="2"/>
      </rPr>
      <t>XTk</t>
    </r>
    <r>
      <rPr>
        <sz val="12"/>
        <color theme="1"/>
        <rFont val="Verdana"/>
        <family val="2"/>
      </rPr>
      <t xml:space="preserve"> = crosstrack. </t>
    </r>
    <r>
      <rPr>
        <b/>
        <sz val="12"/>
        <color theme="1"/>
        <rFont val="Verdana"/>
        <family val="2"/>
      </rPr>
      <t>DOY</t>
    </r>
    <r>
      <rPr>
        <sz val="12"/>
        <color theme="1"/>
        <rFont val="Verdana"/>
        <family val="2"/>
      </rPr>
      <t xml:space="preserve">, </t>
    </r>
    <r>
      <rPr>
        <b/>
        <sz val="12"/>
        <color theme="1"/>
        <rFont val="Verdana"/>
        <family val="2"/>
      </rPr>
      <t>DOW</t>
    </r>
    <r>
      <rPr>
        <sz val="12"/>
        <color theme="1"/>
        <rFont val="Verdana"/>
        <family val="2"/>
      </rPr>
      <t xml:space="preserve"> = day of year, week. </t>
    </r>
    <r>
      <rPr>
        <b/>
        <sz val="12"/>
        <color theme="1"/>
        <rFont val="Verdana"/>
        <family val="2"/>
      </rPr>
      <t>OWLT</t>
    </r>
    <r>
      <rPr>
        <sz val="12"/>
        <color theme="1"/>
        <rFont val="Verdana"/>
        <family val="2"/>
      </rPr>
      <t xml:space="preserve"> = one-way light time. </t>
    </r>
    <r>
      <rPr>
        <b/>
        <sz val="12"/>
        <color theme="1"/>
        <rFont val="Verdana"/>
        <family val="2"/>
      </rPr>
      <t>NON</t>
    </r>
    <r>
      <rPr>
        <sz val="12"/>
        <color theme="1"/>
        <rFont val="Verdana"/>
        <family val="2"/>
      </rPr>
      <t xml:space="preserve"> = negative orbit normal. </t>
    </r>
    <r>
      <rPr>
        <b/>
        <sz val="12"/>
        <color theme="1"/>
        <rFont val="Verdana"/>
        <family val="2"/>
      </rPr>
      <t>S</t>
    </r>
    <r>
      <rPr>
        <sz val="12"/>
        <color theme="1"/>
        <rFont val="Verdana"/>
        <family val="2"/>
      </rPr>
      <t xml:space="preserve">, </t>
    </r>
    <r>
      <rPr>
        <b/>
        <sz val="12"/>
        <color theme="1"/>
        <rFont val="Verdana"/>
        <family val="2"/>
      </rPr>
      <t>P</t>
    </r>
    <r>
      <rPr>
        <sz val="12"/>
        <color theme="1"/>
        <rFont val="Verdana"/>
        <family val="2"/>
      </rPr>
      <t xml:space="preserve">, </t>
    </r>
    <r>
      <rPr>
        <b/>
        <sz val="12"/>
        <color theme="1"/>
        <rFont val="Verdana"/>
        <family val="2"/>
      </rPr>
      <t>E</t>
    </r>
    <r>
      <rPr>
        <sz val="12"/>
        <color theme="1"/>
        <rFont val="Verdana"/>
        <family val="2"/>
      </rPr>
      <t xml:space="preserve">, </t>
    </r>
    <r>
      <rPr>
        <b/>
        <sz val="12"/>
        <color theme="1"/>
        <rFont val="Verdana"/>
        <family val="2"/>
      </rPr>
      <t>J</t>
    </r>
    <r>
      <rPr>
        <sz val="12"/>
        <color theme="1"/>
        <rFont val="Verdana"/>
        <family val="2"/>
      </rPr>
      <t xml:space="preserve"> = Sun, Probe, Earth, Jupiter in </t>
    </r>
    <r>
      <rPr>
        <b/>
        <sz val="12"/>
        <color theme="1"/>
        <rFont val="Verdana"/>
        <family val="2"/>
      </rPr>
      <t>SPE</t>
    </r>
    <r>
      <rPr>
        <sz val="12"/>
        <color theme="1"/>
        <rFont val="Verdana"/>
        <family val="2"/>
      </rPr>
      <t xml:space="preserve">, </t>
    </r>
    <r>
      <rPr>
        <b/>
        <sz val="12"/>
        <color theme="1"/>
        <rFont val="Verdana"/>
        <family val="2"/>
      </rPr>
      <t>SEP</t>
    </r>
    <r>
      <rPr>
        <sz val="12"/>
        <color theme="1"/>
        <rFont val="Verdana"/>
        <family val="2"/>
      </rPr>
      <t xml:space="preserve">, </t>
    </r>
    <r>
      <rPr>
        <b/>
        <sz val="12"/>
        <color theme="1"/>
        <rFont val="Verdana"/>
        <family val="2"/>
      </rPr>
      <t>JPE</t>
    </r>
    <r>
      <rPr>
        <sz val="12"/>
        <color theme="1"/>
        <rFont val="Verdana"/>
        <family val="2"/>
      </rPr>
      <t xml:space="preserve">, </t>
    </r>
    <r>
      <rPr>
        <b/>
        <sz val="12"/>
        <color theme="1"/>
        <rFont val="Verdana"/>
        <family val="2"/>
      </rPr>
      <t>SJP</t>
    </r>
    <r>
      <rPr>
        <sz val="12"/>
        <color theme="1"/>
        <rFont val="Verdana"/>
        <family val="2"/>
      </rPr>
      <t>.</t>
    </r>
  </si>
  <si>
    <r>
      <rPr>
        <b/>
        <sz val="12"/>
        <color theme="1"/>
        <rFont val="Verdana"/>
        <family val="2"/>
      </rPr>
      <t>MT</t>
    </r>
    <r>
      <rPr>
        <sz val="12"/>
        <color theme="1"/>
        <rFont val="Verdana"/>
        <family val="2"/>
      </rPr>
      <t xml:space="preserve"> = Mountain Time. </t>
    </r>
    <r>
      <rPr>
        <b/>
        <sz val="12"/>
        <color theme="1"/>
        <rFont val="Verdana"/>
        <family val="2"/>
      </rPr>
      <t>PT</t>
    </r>
    <r>
      <rPr>
        <sz val="12"/>
        <color theme="1"/>
        <rFont val="Verdana"/>
        <family val="2"/>
      </rPr>
      <t xml:space="preserve"> = Pacific Time. </t>
    </r>
    <r>
      <rPr>
        <b/>
        <sz val="12"/>
        <color theme="1"/>
        <rFont val="Verdana"/>
        <family val="2"/>
      </rPr>
      <t>DOY</t>
    </r>
    <r>
      <rPr>
        <sz val="12"/>
        <color theme="1"/>
        <rFont val="Verdana"/>
        <family val="2"/>
      </rPr>
      <t xml:space="preserve"> = day of year. </t>
    </r>
    <r>
      <rPr>
        <b/>
        <sz val="12"/>
        <color theme="1"/>
        <rFont val="Verdana"/>
        <family val="2"/>
      </rPr>
      <t>DOW</t>
    </r>
    <r>
      <rPr>
        <sz val="12"/>
        <color theme="1"/>
        <rFont val="Verdana"/>
        <family val="2"/>
      </rPr>
      <t xml:space="preserve"> = day of week. </t>
    </r>
    <r>
      <rPr>
        <b/>
        <sz val="12"/>
        <color theme="1"/>
        <rFont val="Verdana"/>
        <family val="2"/>
      </rPr>
      <t>OWLT</t>
    </r>
    <r>
      <rPr>
        <sz val="12"/>
        <color theme="1"/>
        <rFont val="Verdana"/>
        <family val="2"/>
      </rPr>
      <t xml:space="preserve"> = one-way light time. </t>
    </r>
    <r>
      <rPr>
        <b/>
        <sz val="12"/>
        <color theme="1"/>
        <rFont val="Verdana"/>
        <family val="2"/>
      </rPr>
      <t>NON</t>
    </r>
    <r>
      <rPr>
        <sz val="12"/>
        <color theme="1"/>
        <rFont val="Verdana"/>
        <family val="2"/>
      </rPr>
      <t xml:space="preserve"> = negative orbit normal. </t>
    </r>
    <r>
      <rPr>
        <b/>
        <sz val="12"/>
        <color theme="1"/>
        <rFont val="Verdana"/>
        <family val="2"/>
      </rPr>
      <t>NTON</t>
    </r>
    <r>
      <rPr>
        <sz val="12"/>
        <color theme="1"/>
        <rFont val="Verdana"/>
        <family val="2"/>
      </rPr>
      <t xml:space="preserve"> = negative tilted orbit normal. </t>
    </r>
    <r>
      <rPr>
        <b/>
        <sz val="12"/>
        <color theme="1"/>
        <rFont val="Verdana"/>
        <family val="2"/>
      </rPr>
      <t>S</t>
    </r>
    <r>
      <rPr>
        <sz val="12"/>
        <color theme="1"/>
        <rFont val="Verdana"/>
        <family val="2"/>
      </rPr>
      <t xml:space="preserve"> = Sun, </t>
    </r>
    <r>
      <rPr>
        <b/>
        <sz val="12"/>
        <color theme="1"/>
        <rFont val="Verdana"/>
        <family val="2"/>
      </rPr>
      <t>P</t>
    </r>
    <r>
      <rPr>
        <sz val="12"/>
        <color theme="1"/>
        <rFont val="Verdana"/>
        <family val="2"/>
      </rPr>
      <t xml:space="preserve"> = Probe, </t>
    </r>
    <r>
      <rPr>
        <b/>
        <sz val="12"/>
        <color theme="1"/>
        <rFont val="Verdana"/>
        <family val="2"/>
      </rPr>
      <t>E</t>
    </r>
    <r>
      <rPr>
        <sz val="12"/>
        <color theme="1"/>
        <rFont val="Verdana"/>
        <family val="2"/>
      </rPr>
      <t xml:space="preserve"> = Earth, </t>
    </r>
    <r>
      <rPr>
        <b/>
        <sz val="12"/>
        <color theme="1"/>
        <rFont val="Verdana"/>
        <family val="2"/>
      </rPr>
      <t>J</t>
    </r>
    <r>
      <rPr>
        <sz val="12"/>
        <color theme="1"/>
        <rFont val="Verdana"/>
        <family val="2"/>
      </rPr>
      <t xml:space="preserve"> = Jupiter in </t>
    </r>
    <r>
      <rPr>
        <b/>
        <sz val="12"/>
        <color theme="1"/>
        <rFont val="Verdana"/>
        <family val="2"/>
      </rPr>
      <t>SPE</t>
    </r>
    <r>
      <rPr>
        <sz val="12"/>
        <color theme="1"/>
        <rFont val="Verdana"/>
        <family val="2"/>
      </rPr>
      <t xml:space="preserve">, </t>
    </r>
    <r>
      <rPr>
        <b/>
        <sz val="12"/>
        <color theme="1"/>
        <rFont val="Verdana"/>
        <family val="2"/>
      </rPr>
      <t>SEP</t>
    </r>
    <r>
      <rPr>
        <sz val="12"/>
        <color theme="1"/>
        <rFont val="Verdana"/>
        <family val="2"/>
      </rPr>
      <t xml:space="preserve">, </t>
    </r>
    <r>
      <rPr>
        <b/>
        <sz val="12"/>
        <color theme="1"/>
        <rFont val="Verdana"/>
        <family val="2"/>
      </rPr>
      <t>JPE</t>
    </r>
    <r>
      <rPr>
        <sz val="12"/>
        <color theme="1"/>
        <rFont val="Verdana"/>
        <family val="2"/>
      </rPr>
      <t xml:space="preserve">, </t>
    </r>
    <r>
      <rPr>
        <b/>
        <sz val="12"/>
        <color theme="1"/>
        <rFont val="Verdana"/>
        <family val="2"/>
      </rPr>
      <t>SJP</t>
    </r>
    <r>
      <rPr>
        <sz val="12"/>
        <color theme="1"/>
        <rFont val="Verdana"/>
        <family val="2"/>
      </rPr>
      <t>.</t>
    </r>
  </si>
  <si>
    <t>Corrected column header for OTM Approx Max Burn Duration (column CO), to clarify that it's an approximate maximum (rather than "preliminary") burn duration (it will be updated in the future).
Potential future changes:
  Add new column for Jupiter range in Rj at PJ?  (And at EqX?)
  Add new column(s) for minimum altitude near PJ (shortly after, but before Equator Crossing), along with time and range of minimum altitude?
  Add new column(s) for maximum velocity near PJ (shortly after, but before Equator Crossing), along with time and range of maximum velocity?
  Add new column, near Equator Crossing (perhaps as the last column), for Great Red Spot predicted System III W Longitude?  (Also time and longitude at GRS latitude crossing, and S/C - GRS longitude difference?)
  Remove column CD, GRAV Rate to DSS-25, since it's now identical to column CE, D/L Rate to BWG?
  Add column for Total Reduced D/L Capability per AP, before taking out assumed SPWG science margin?
  Update column CO [TBC], OTM Approx Max Burn Duration?</t>
  </si>
  <si>
    <t>Local</t>
  </si>
  <si>
    <t>Time at</t>
  </si>
  <si>
    <t>(hrs)</t>
  </si>
  <si>
    <t>Min Alt</t>
  </si>
  <si>
    <t>Min</t>
  </si>
  <si>
    <t>Altitude</t>
  </si>
  <si>
    <t>Post-PJ</t>
  </si>
  <si>
    <t>Max</t>
  </si>
  <si>
    <t>Max Spd</t>
  </si>
  <si>
    <t>Minimum Altitude</t>
  </si>
  <si>
    <t>wrt Oblate Jupiter</t>
  </si>
  <si>
    <t>Maximum Speed</t>
  </si>
  <si>
    <t>wrt Jupiter</t>
  </si>
  <si>
    <t>HIDE</t>
  </si>
  <si>
    <t>GRS</t>
  </si>
  <si>
    <t>Juno</t>
  </si>
  <si>
    <t>wrt GRS</t>
  </si>
  <si>
    <t>(º)</t>
  </si>
  <si>
    <t>at -20°S</t>
  </si>
  <si>
    <t>Lat at</t>
  </si>
  <si>
    <t>(1-7=</t>
  </si>
  <si>
    <t>Mon-</t>
  </si>
  <si>
    <t>Sun)</t>
  </si>
  <si>
    <t>Updated for 10/27/2016 reference trajectory (spk_ref_160829_190912_161027.bsp), with 53-day orbits ending in deorbit and impact on 9/11/19.</t>
  </si>
  <si>
    <t>Halo Ring</t>
  </si>
  <si>
    <t>Inner Edge</t>
  </si>
  <si>
    <t>DOW (1-7 = Mon=Sun)</t>
  </si>
  <si>
    <t>this was added so that I could more easily plot Day of Week</t>
  </si>
  <si>
    <t>h</t>
  </si>
  <si>
    <t>Max Speed Post-PJ (km/s)</t>
  </si>
  <si>
    <t>Max Speed Time wrt PJ (mm:ss)</t>
  </si>
  <si>
    <t>Max Speed Post-PJ Range (Rj)</t>
  </si>
  <si>
    <t>Max Speed Post-PJ Altitude (km)</t>
  </si>
  <si>
    <t>Max Speed wrt Jupiter Time (UTC/SCET)</t>
  </si>
  <si>
    <t>Jupiter Range (Rj)</t>
  </si>
  <si>
    <t>Min Altitude Post-PJ (km)</t>
  </si>
  <si>
    <t>Min Altitude Time wrt PJ (mm:ss)</t>
  </si>
  <si>
    <t>Min Altitude Post-PJ Range (Rj)</t>
  </si>
  <si>
    <t>Min Altitude wrt Oblate Jupiter Time (UTC/SCET)</t>
  </si>
  <si>
    <t>Local Time (hrs)</t>
  </si>
  <si>
    <t>relevant for magnetospheric observations - this is also tabulated at EqX, AJ, and Far EqX</t>
  </si>
  <si>
    <t>MWR Tilt Off-Earth Angle (°)</t>
  </si>
  <si>
    <t>MWR Tilt Off-Sun Angle (°)</t>
  </si>
  <si>
    <t>Equator Crossing #</t>
  </si>
  <si>
    <t>N Pole #</t>
  </si>
  <si>
    <t>S Pole #</t>
  </si>
  <si>
    <t>Apojove #</t>
  </si>
  <si>
    <t>Far Equator Crossing #</t>
  </si>
  <si>
    <t>Jupiter Halo Ring Inner Edge (km)</t>
  </si>
  <si>
    <t>constant, estimated at ~1.40 Rj = 100,000 km radius ~ 28,500 km altitude - see plot vs. altitude</t>
  </si>
  <si>
    <t>Jupiter Range at EqX (Rj)</t>
  </si>
  <si>
    <t>JPE at EqX (°)</t>
  </si>
  <si>
    <t>presumably useful for thermal analysis of aft-side heating in later orbits</t>
  </si>
  <si>
    <t>Local Time at EqX (hrs)</t>
  </si>
  <si>
    <t>Sys III W Long at -20°S (°)</t>
  </si>
  <si>
    <t>GRS Sys III W Long (°)</t>
  </si>
  <si>
    <t>Juno wrt GRS W Long (°)</t>
  </si>
  <si>
    <r>
      <t xml:space="preserve">GRS Sys III W Long </t>
    </r>
    <r>
      <rPr>
        <sz val="12"/>
        <color theme="1"/>
        <rFont val="Symbol"/>
        <charset val="2"/>
      </rPr>
      <t>s</t>
    </r>
    <r>
      <rPr>
        <sz val="12"/>
        <color theme="1"/>
        <rFont val="Verdana"/>
        <family val="2"/>
      </rPr>
      <t xml:space="preserve"> (°)</t>
    </r>
  </si>
  <si>
    <t>Max North Latitude (°)</t>
  </si>
  <si>
    <t>Min South Latitude (°)</t>
  </si>
  <si>
    <t>not 90°, due to significant non-polar inclination - replaces J-P-NTON at N Pole (°)</t>
  </si>
  <si>
    <t>not -90°, due to significant non-polar inclination - replaces J-P-NTON at S Pole (°)</t>
  </si>
  <si>
    <t>Local Time at AJ (hrs)</t>
  </si>
  <si>
    <t>SPE at AJ (°)</t>
  </si>
  <si>
    <t>Local Time at Far EqX (hrs)</t>
  </si>
  <si>
    <t>First</t>
  </si>
  <si>
    <t>First Seq #</t>
  </si>
  <si>
    <t>first sequence in orbit (generally including PJ), based on suggested Mission Sequencing convention</t>
  </si>
  <si>
    <t>CU</t>
  </si>
  <si>
    <t>CV</t>
  </si>
  <si>
    <t>CW</t>
  </si>
  <si>
    <t>CX</t>
  </si>
  <si>
    <t>CY</t>
  </si>
  <si>
    <t>CZ</t>
  </si>
  <si>
    <t>DA</t>
  </si>
  <si>
    <t>DB</t>
  </si>
  <si>
    <t>DC</t>
  </si>
  <si>
    <t>DD</t>
  </si>
  <si>
    <t>DE</t>
  </si>
  <si>
    <t>DF</t>
  </si>
  <si>
    <t>DG</t>
  </si>
  <si>
    <t>DH</t>
  </si>
  <si>
    <t>DI</t>
  </si>
  <si>
    <t>DJ</t>
  </si>
  <si>
    <t>DK</t>
  </si>
  <si>
    <t>DL</t>
  </si>
  <si>
    <t>DM</t>
  </si>
  <si>
    <t>DN</t>
  </si>
  <si>
    <t>DO</t>
  </si>
  <si>
    <t>DP</t>
  </si>
  <si>
    <t>DQ</t>
  </si>
  <si>
    <t>DR</t>
  </si>
  <si>
    <t>PJ ∆V Det (m/s)</t>
  </si>
  <si>
    <t>DS</t>
  </si>
  <si>
    <t>AJ ∆V Det (m/s)</t>
  </si>
  <si>
    <t>Specified orbit types for PJ3 through PJ22 in reference trajectory using decisions about nominal perijove attitudes made at 11/7-9/2016 Science Team Meeting.  Updated coloring of orbits accordingly.
In addition to potential changes listed above, consider adding columns for:
  Off-Sun and Off-Earth Angles for MWR XTk attitudes?
  Max N latitude (for pole crossing)?
  Min S latitude (for pole crossing)?
  Local time at AJ - useful for MWG?  (Also LT at PJ, EqX, and Far EqX?  But probably not at N Pole and S Pole?)
    Note I can also tabulate x(Rj), y(Rj), z(Rj), that were used to calculate LT (I believe these are Jupiter Solar Equatorial coordinates).</t>
  </si>
  <si>
    <t>This document has been reviewed and determined not to contain export controlled technical data.</t>
  </si>
  <si>
    <t>Updated PJ &amp; EqX Altitudes plot: (a) Added curve for Min Altitude Post-PJ, (b) clarified with shaded areas that PJ altitude requirement is 3000-8000 km, and (c) clarified purpose of showing inner edge of halo ring.</t>
  </si>
  <si>
    <t>Started to add new plots:
  Sun &amp; Earth Ranges, OWLT
  Altitude &amp; Inclination
  Altitude &amp; Speed
  Latitude &amp; Sys III W Long
  Sys III W Long &amp; Magnetic Field</t>
  </si>
  <si>
    <t>Base-</t>
  </si>
  <si>
    <t>line</t>
  </si>
  <si>
    <t>Baseline Off-Sun Angle (°)</t>
  </si>
  <si>
    <r>
      <t xml:space="preserve">Continued adding new plots:
  Latitude &amp; Magnetic Latitude
  Local Time
  Off-Sun Angles
  Off-Earth Angles
  Baseline Off-Sun &amp; -Earth Angles
Added columns [marked </t>
    </r>
    <r>
      <rPr>
        <sz val="12"/>
        <color rgb="FFFF0000"/>
        <rFont val="Verdana"/>
        <family val="2"/>
      </rPr>
      <t>NEW</t>
    </r>
    <r>
      <rPr>
        <sz val="12"/>
        <rFont val="Verdana"/>
        <family val="2"/>
      </rPr>
      <t>] in the Perijove (PJ) section for:
  Baseline Off-Sun Angle (°)
  Baseline Off-Earth Angle (°)
Updated Column Summary and Notes worksheet.</t>
    </r>
  </si>
  <si>
    <t>based on Perijove Type (see column C)</t>
  </si>
  <si>
    <t>Baseline Off-Earth Angle (°)</t>
  </si>
  <si>
    <t>Added orbital data worksheets for "105 deg &amp; 3500 km"  and "105 deg &amp; 7975 km" study trajectories dated 170228, including PJ, EqX, N Pole, S Pole, AJ, and Far EqX data calculated from SOAP or by Nav.</t>
  </si>
  <si>
    <t>Added more plots.</t>
  </si>
  <si>
    <t>Orbit (PJ-1d to PJ-1d,</t>
  </si>
  <si>
    <t>start time truncated</t>
  </si>
  <si>
    <t>to the previous hour)</t>
  </si>
  <si>
    <t>at Jupiter</t>
  </si>
  <si>
    <t>Consider adding a column for DSN downtimes at perijoves specifically (this is different from what I currently have displayed, which indicates if a station is down anywhere in the orbit defined from PJ-1d to PJ-1d).</t>
  </si>
  <si>
    <t>Added column DV (at very end) for Sun Latitude at Jupiter (at perijove).
  Consider a corresponding plot for Jupiter season (e.g., L-sub-s, solar longitude, angle from Mars-Sun line to Mars-Sun line at vernal equinox, so Ls is 0 at vernal equinox).</t>
  </si>
  <si>
    <t>Updated DSN Down Times in column DP, according to latest DSN schedule on RAPWEB site.</t>
  </si>
  <si>
    <r>
      <t xml:space="preserve">Further updated spreadsheet for 53-day orbits STUDY trajectory:
  Downlink rates (BWG, HEF, SBW, 70-m) are updated through PJ21 using rough numbers for the day of PJ from LM Telecom, but I expect they will be refined and updated through EOM for this study trajectory.
  Total downlink capability is updated based on draft 12/6/16 orbital downlink capability file for orbits 3 through 21 only, for </t>
    </r>
    <r>
      <rPr>
        <u/>
        <sz val="12"/>
        <rFont val="Verdana"/>
        <family val="2"/>
      </rPr>
      <t>reference</t>
    </r>
    <r>
      <rPr>
        <sz val="12"/>
        <rFont val="Verdana"/>
        <family val="2"/>
      </rPr>
      <t xml:space="preserve"> trajectory.  Orbit 1 is based on SAP totals in cruise downlink capability file.
  Note that "Activity Period" here refers to the two sequences in each orbit, which together cover the period from ~PJ-1d to ~PJ-1d.
  OTM Max Burn Duration (min) is TBD.  Also, OTM Start wrt PJ (hh:mm) for OTM-24 is TBD (but presumably several days after PJ24 due to solar conjunction, like PJ9).
Updated PJ Summary for MP and Column Summary and Notes worksheets.
Started to add plots to spreadsheet - see last 3 worksheets:
  MT &amp; PT (PJ Mountain Time and Pacific Time vs. PJ)
  DOW (PJ Day of Week vs. PJ)
  PJ &amp; EqX Altitudes (wrt oblate Jupiter vs. PJ, and compared to inner edge of Jupiter's halo ring for purpose of evaluating dust hazard at EqX)
</t>
    </r>
    <r>
      <rPr>
        <sz val="12"/>
        <color rgb="FFFF0000"/>
        <rFont val="Verdana"/>
        <family val="2"/>
      </rPr>
      <t>I'm interested in feedback.  Are these the right columns to include?  Or is this too much?  Will plots be useful?</t>
    </r>
    <r>
      <rPr>
        <sz val="12"/>
        <rFont val="Verdana"/>
        <family val="2"/>
      </rPr>
      <t xml:space="preserve">  (Much of this is included because I find it useful for my own work.)</t>
    </r>
  </si>
  <si>
    <r>
      <t xml:space="preserve">Updated spreadsheet for 53-day orbits STUDY trajectory (through PJ35 after avoiding post-PJ22 eclipse season): spk_no_prm_53d_100deg_inc_161021_210731_161216_study.bsp.
  Added rows for PJ23 through PJ35.  Assumed GRAV attitude for PJ21 through PJ35.  Included PJ, EqX, N Pole, S Pole, AJ, and Far EqX times (for orbits 3-35) from Tom Pavlak's trajectory summary spreadsheet.
  Updated list of solar conjunctions and oppositions at bottom of main worksheet.
  Note that, for past orbits not covered by the study trajectory (e.g., PJ0 through PJ2), the data are either retained from the previous version of this spreadsheet, or updated based on a reconstructed trajectory.
REMOVED column for GRAV Rate to DSS-25 (bps) [since it's now identical to the following column, D/L Rate to BWG]
Added columns [marked </t>
    </r>
    <r>
      <rPr>
        <sz val="12"/>
        <color rgb="FFFF0000"/>
        <rFont val="Verdana"/>
        <family val="2"/>
      </rPr>
      <t>NEW</t>
    </r>
    <r>
      <rPr>
        <sz val="12"/>
        <rFont val="Verdana"/>
        <family val="2"/>
      </rPr>
      <t xml:space="preserve">] for:
  </t>
    </r>
    <r>
      <rPr>
        <u/>
        <sz val="12"/>
        <rFont val="Verdana"/>
        <family val="2"/>
      </rPr>
      <t>Perijove</t>
    </r>
    <r>
      <rPr>
        <sz val="12"/>
        <rFont val="Verdana"/>
        <family val="2"/>
      </rPr>
      <t xml:space="preserve"> (PJ):
    DOW (1-7 = Mon-Sun) [HIDDEN - this was added so that I could more easily plot Day of Week]
    Max Speed Post-PJ (km/s), Max Speed Time wrt PJ (mm:ss) [+ 3 HIDDEN columns - note Max Speed is not very different from Speed wrt Jupiter (km/s) at PJ in the previous column]
    Jupiter Range (Rj), Min Altitude Post-PJ (km), Min Altitude Time wrt PJ (mm:ss) [+ 2 HIDDEN columns - note Min Altitude can be up to 200 km less than Altitude wrt Oblate Jupiter (km) in the previous column]
    Local Time (hrs) [for magnetospheric observations - also tabulated at EqX, AJ, and Far EqX - I can also tabulate x(Rj), y(Rj), z(Rj), used to calculate LT (I think these are Jupiter Solar Equatorial coordinates)]
    Off-Sun Angle (°) for MWR Cross-Track attitude, Off-Earth Angle (°) for MWR Cross-Track attitude [assumes +Z spin axis is aligned with Jupiter North Pole]
  </t>
    </r>
    <r>
      <rPr>
        <u/>
        <sz val="12"/>
        <rFont val="Verdana"/>
        <family val="2"/>
      </rPr>
      <t>Descending Equator Crossing</t>
    </r>
    <r>
      <rPr>
        <sz val="12"/>
        <rFont val="Verdana"/>
        <family val="2"/>
      </rPr>
      <t xml:space="preserve"> (EqX):
    Jupiter Range at EqX (Rj) [+ HIDDEN column for inner edge of Jupiter's halo ring to compare with Juno altitude in plot - constant, currently estimated at ~1.40 Rj = 100,000 km radius ~ 28,500 km altitude]
    JPE at EqX (°) [presumably useful for thermal analysis of aft-side heating in later orbits]
    Local Time at EqX (hrs)
    Great Red Spot: Juno Sys III W Longitude at -20°S (°), GRS Sys III W Longitude (°), GRS Sys III W Longitude </t>
    </r>
    <r>
      <rPr>
        <sz val="12"/>
        <rFont val="Symbol"/>
        <charset val="2"/>
      </rPr>
      <t>s</t>
    </r>
    <r>
      <rPr>
        <sz val="12"/>
        <rFont val="Verdana"/>
        <family val="2"/>
      </rPr>
      <t xml:space="preserve"> (°), Juno wrt GRS W Longitude (°) [note this departs from reference trajectory starting at PJ18]
  </t>
    </r>
    <r>
      <rPr>
        <u/>
        <sz val="12"/>
        <rFont val="Verdana"/>
        <family val="2"/>
      </rPr>
      <t>North Pole (max lat) Crossing</t>
    </r>
    <r>
      <rPr>
        <sz val="12"/>
        <rFont val="Verdana"/>
        <family val="2"/>
      </rPr>
      <t xml:space="preserve"> (N Pole) and </t>
    </r>
    <r>
      <rPr>
        <u/>
        <sz val="12"/>
        <rFont val="Verdana"/>
        <family val="2"/>
      </rPr>
      <t>South Pole (min lat) Crossing</t>
    </r>
    <r>
      <rPr>
        <sz val="12"/>
        <rFont val="Verdana"/>
        <family val="2"/>
      </rPr>
      <t xml:space="preserve"> (S Pole):
    Max North Latitude (°) and Min South Latitude (°) [these replace J-P-NTON at N Pole (°) and J-P-NTON at S Pole (°), which were REMOVED]
  </t>
    </r>
    <r>
      <rPr>
        <u/>
        <sz val="12"/>
        <rFont val="Verdana"/>
        <family val="2"/>
      </rPr>
      <t>Apojove</t>
    </r>
    <r>
      <rPr>
        <sz val="12"/>
        <rFont val="Verdana"/>
        <family val="2"/>
      </rPr>
      <t xml:space="preserve"> (AJ):
    Local Time at AJ (hrs)
    SPE at AJ (°) [this was added due to a request by Radiation Monitoring - there are SRU images regularly taken near apojove for GN&amp;C, and the off-sun angle determines the details of how those are planned]
  </t>
    </r>
    <r>
      <rPr>
        <u/>
        <sz val="12"/>
        <rFont val="Verdana"/>
        <family val="2"/>
      </rPr>
      <t>Far or Ascending Equator Crossing</t>
    </r>
    <r>
      <rPr>
        <sz val="12"/>
        <rFont val="Verdana"/>
        <family val="2"/>
      </rPr>
      <t xml:space="preserve"> (Far EqX or AJ EqX):
    Local Time at Far EqX (hrs)
  AJ </t>
    </r>
    <r>
      <rPr>
        <sz val="12"/>
        <rFont val="Symbol"/>
        <charset val="2"/>
      </rPr>
      <t>D</t>
    </r>
    <r>
      <rPr>
        <sz val="12"/>
        <rFont val="Verdana"/>
        <family val="2"/>
      </rPr>
      <t>V Deterministic (m/s) [based on Nav info, including APO maneuvers and deorbit maneuver]</t>
    </r>
  </si>
  <si>
    <t>Eliminated extra orbital data worksheets (for previous study trajectory), and updated main worksheet for latest 170320 reference trajectory.
Fixed Week of Year (WOY) calculation in main worksheet; 2021 calculations were incorrect.</t>
  </si>
  <si>
    <t>Delivery of DRAFT version of spreadsheet, including main worksheet: Orbital Data (by event).
Worksheets still to be updated:
  Change Log (more explanation is needed)
  PJ Summary for MP (this is out of date, and needs to be updated using main worksheet)
  Column Summary and Notes (some columns are missing, and a few additional edits are needed)
Current plots are up-to-date (all are plotted vs. PJ #):
  MT &amp; PT
  DOW
  PJ &amp; EqX Altitudes
  Sun &amp; Earth Ranges, OWLT
  Altitude &amp; Inclination
  Altitude &amp; Speed
  Latitude &amp; Sys III W Long
  Sys III W Long &amp; Magnetic Field
  Latitude &amp; Magnetic Latitude
  Local Time
  Off-Sun Angles
  Off-Earth Angles
  Baseline Off-Sun &amp; Off-Earth Angle
  N &amp; S Pole Ranges
  N Pole Max Latitude
  S Pole Min Latitude
  Far EqX Range</t>
  </si>
  <si>
    <t>DT</t>
  </si>
  <si>
    <t>Sun Latitude at Jupiter (°)</t>
  </si>
  <si>
    <t>angles requested by Jack Connerney to compare spacecraft orientation at post-PJ equator crossing</t>
  </si>
  <si>
    <t>DSS Down Times (orbit)</t>
  </si>
  <si>
    <t>Total D/L Capability (Gb/orbit)</t>
  </si>
  <si>
    <t>Science D/L Capability (Gb/orbit)</t>
  </si>
  <si>
    <t>DU</t>
  </si>
  <si>
    <t>DY</t>
  </si>
  <si>
    <t>DZ</t>
  </si>
  <si>
    <t>EA</t>
  </si>
  <si>
    <t>Orbit Start (UTC/SCET)</t>
  </si>
  <si>
    <t>Orbit Duration (days)</t>
  </si>
  <si>
    <t>Orbit (PJ-1d to PJ-1d, start time truncated)</t>
  </si>
  <si>
    <t>Slightly updated PJ Summary for MP worksheet to correspond to Orbital Data (by event) worksheet.
Updated Approx Magnetic Field in column AH, using predicts from Jack Connerney starting with PJ4 (max B-field predicted near PJ, based on VIP4 model).  PJ0 to PJ3 use Magfile predicts from Virgil Adumitroaie.
  Consider making a future plot of predicted max B-field at PJ vs. PJ longitude (and somehow incorporate latitude and range?).
Updated Great Red Spot position uncertainty (due to knowing the position prior to PJ6) in column BW.
  Used 4/24/17 12:00 position from John Rogers amateur predict map prepared for PJ6 JunoCam imaging, and corresponding GRS longitude of 32 deg W.  Updated uncertainties starting with PJ6.
Updated perijove D/L Rates and orbit D/L Capabilities in columns DJ-DO.
Updated OTM Start wrt PJ in column DV for OTM-09, following conjunction, to show 9 days (a mistake on my part; I previously had it at 7 days).
These worksheets should still be updated at some point:
  Change Log (more explanation is needed).
  PJ Summary for MP (better selection of relevant columns?).
  Column Summary and Notes (a few additional edits may be needed, following recent updates).</t>
  </si>
  <si>
    <r>
      <t>Notes</t>
    </r>
    <r>
      <rPr>
        <sz val="12"/>
        <color theme="1"/>
        <rFont val="Verdana"/>
        <family val="2"/>
      </rPr>
      <t xml:space="preserve"> (many items are from SOAP using latest reference trajectory)</t>
    </r>
  </si>
  <si>
    <r>
      <t xml:space="preserve">Continued updating spreadsheet for new reference trajectory (spk_ref_171106_210731_171109.bsp).
  After transferring times (initially determined or confirmed with SOAP) to SOAP (as analyses and epochs), generated spreadsheets of data at PJ, EqX, N_Pole, S_Pole, AJ, AJ_EqX, PJ_Max_Spd, and PJ_Min_Spd.
  Used resulting spreadsheets, as well as Tom Pavlak's spreadsheet with some Nav data (at PJ times) for new reference trajectory, to populate </t>
    </r>
    <r>
      <rPr>
        <u/>
        <sz val="12"/>
        <rFont val="Verdana"/>
        <family val="2"/>
      </rPr>
      <t>Orbital Data (by event)</t>
    </r>
    <r>
      <rPr>
        <sz val="12"/>
        <rFont val="Verdana"/>
        <family val="2"/>
      </rPr>
      <t xml:space="preserve"> worksheet.</t>
    </r>
  </si>
  <si>
    <r>
      <t xml:space="preserve">Double-checked updates in main </t>
    </r>
    <r>
      <rPr>
        <u/>
        <sz val="12"/>
        <rFont val="Verdana"/>
        <family val="2"/>
      </rPr>
      <t>Orbital Data (by event)</t>
    </r>
    <r>
      <rPr>
        <sz val="12"/>
        <rFont val="Verdana"/>
        <family val="2"/>
      </rPr>
      <t xml:space="preserve"> worksheet (by verifying there are differences in the columns that were updated).  And marked some colums as "TBU" (to be updated).
Verified worksheets with plots were properly updated.</t>
    </r>
  </si>
  <si>
    <t>Started updating spreadsheet for new reference trajectory (spk_ref_171106_210731_171109.bsp).
  For times earlier than PJ10, I'm using the following reconstructed trajectories in SOAP (in addition to the new reference trajectory, which starts on 11/6/17 ~00:00 UTC, before PJ10):
    spk_rec_160522_160729_160909.bsp (reconstructed trajectory = 05/22/16 11:59 UTC to 07/29/16 21:04 UTC), until past PJ0 (JOI).
    spk_rec_160729_160923_161027.bsp (reconstructed trajectory = 07/29/16 20:59 UTC to 09/23/16 00:04 UTC), until past PJ1.
    spk_rec_160923_161115_161121.bsp (reconstructed trajectory = 09/22/16 23:59 UTC to 11/15/16 05:04 UTC), until past PJ2.
    spk_rec_161115_170106_170113.bsp (reconstructed trajectory = 11/15/16 04:59 UTC to 01/06/17 13:04 UTC), until past PJ3.
    spk_rec_170106_170228_170307.bsp (reconstructed trajectory = 01/06/17 12:59 UTC to 02/28/17 18:04 UTC), until past PJ4.
    spk_rec_170228_170422_170427.bsp (reconstructed trajectory = 02/28/17 17:59 UTC to 04/22/17 06:04 UTC), until past PJ5.
    spk_rec_170422_170608_170621.bsp (reconstructed trajectory = 04/22/17 05:59 UTC to 06/08/17 06:04 UTC), until past PJ6.
    spk_rec_170608_170728_170803.bsp (reconstructed trajectory = 06/08/17 05:59 UTC to 07/28/17 00:04 UTC), until past PJ7.
    spk_rec_170728_170918_170922.bsp (reconstructed trajectory = 07/27/17 23:59 UTC to 09/18/17 06:04 UTC), until past PJ8.
    spk_ref_171106_210731_171109.bsp (reference trajectory = 11/5/17 23:59 UTC to 07/31/21 04:32 UTC), from past PJ9 until 1 day past PJ35 (EOM).
    spk_rec_170918_171121_171127.bsp (reconstructed trajectory = 09/18/17 05:59 UTC to 11/21/17 07:04 UTC), until past PJ9.
  Updated PJ times for PJ10 onward, initially using Tom Pavlak's Juno_ref_traj_171109_traj_details.xlsx worksheet, and then adjusting the seconds as needed using SOAP (by minimizing Jupiter range).
  Updated PJ times for earlier than PJ10, using listing of past PJ times in RECON_OD021_PJ09_OD.pdf (slide 16), and then adjusting the seconds as needed using SOAP (by minimizing Jupiter range).
  Similarly, updated EqX, NPole, SPole, AJ, and AJ_EqX times for orbits 10 onward, initially using Tom's file, and then adjusting the seconds as needed using SOAP.</t>
  </si>
  <si>
    <t>Slightly adjusted some column widths due to new Excel fonts (apparently some fonts in the latest update of Excel 2016 for Mac that I downloaded have slightly different shapes), for readability on my laptop.
Adjusted some times between 11/21/17 06:59 and 1/13/18 05:04 UTC due to using latest reconstructed trajectory:
    spk_rec_171121_180113_180117.bsp (reconstructed trajectory = 11/21/17 07:04 UTC to 01/13/18 05:04 UTC), from past AJ9 until past PJ10 and AJ10.
  But did not change the corresponding data that are tabulated at these times (the changes would have been very minor).  I only changed these 5 times (and a few quantitites that depend directly on them):
    AJ_EqX9 = 12/12/17 03:50:47 UTC (earlier by 6 sec).
    N_Pole10 = 12/16/17 17:14:07 UTC (unchanged).
    PJ10 = 12/16/17 17:56:59 UTC (later by 1 sec).
    EqX10 = 12/16/17 18:01:40 UTC (later by 1 sec).
    S_Pole10 = 12/16/17 19:17:45 UTC (later by 1 sec).
    AJ10 = 01/12/18 03:52:42 UTC (earlier by 22 sec).</t>
  </si>
  <si>
    <t>PJ7 attitude is now MWR, rather than MWR Tilt, per 4/6/17 decision at Juno Science Team Meeting (telecon).  Baseline Off-Sun and Off-Earth Angles in columns AQ-AZ are updated accordingly.
Added columns BY-CC in Equator Crossing section for 3 angles requested by Jack Connerney, to compare the spacecraft orientation as it crosses the jovigraphic equator shortly after each perijove:
  Angle between spin axis and jovigraphic equator, for MWR attitude, at descending (post-perijove) equator crossing.
  Angle between spin axis and jovigraphic equator, for MWR Tilt attitude, at descending (post-perijove) equator crossing.
  Angle between spin axis and jovigraphic equator, for GRAV (Earth-pointed) attitude, at descending (post-perijove) equator crossing.
  Also included are the angle for MWR Crosstrack attitude (90 deg by definition) and baseline angle, similar to Off-Sun and Off-Earth angles at perijove.
Added a corresponding plot (as the last worksheet) for the angles above: Spin Axis to Equator Angles.</t>
  </si>
  <si>
    <r>
      <t xml:space="preserve">  Highlighted Friday (RDO) perijove dates in Column M, DOW, in addition to Saturday and Sunday.  Saturday and Sunday highlights are also slightly darkened, to distinguish them from Fridays.
  Updated baseline PJ attitudes in Orbital Data (by event) worksheet, per decisions at April 2018 Juno Science Team Meeting:
    PJ16 is now -30/+20 (azimuth/elevation wrt Sun), truncated to 35 deg off-Sun, similar to PJ12, per MCR-120586.  It was GRAV.
    PJ18 is now GRAV.  It was MWR XTk (cross-track).
    PJ19 is now MWR XTk (cross-track).  It was GRAV.  This is tentative (so it's shown in </t>
    </r>
    <r>
      <rPr>
        <i/>
        <sz val="12"/>
        <rFont val="Verdana"/>
        <family val="2"/>
      </rPr>
      <t>italics</t>
    </r>
    <r>
      <rPr>
        <sz val="12"/>
        <rFont val="Verdana"/>
        <family val="2"/>
      </rPr>
      <t xml:space="preserve">), pending an MCR, and an evaluation process by the project.
    PJ20 is now -30/+5 (azimuth/elevation wrt Sun), &lt; 35 deg off-Sun.  Ths is tentative (so it's shown in </t>
    </r>
    <r>
      <rPr>
        <i/>
        <sz val="12"/>
        <rFont val="Verdana"/>
        <family val="2"/>
      </rPr>
      <t>italics</t>
    </r>
    <r>
      <rPr>
        <sz val="12"/>
        <rFont val="Verdana"/>
        <family val="2"/>
      </rPr>
      <t>), pending an MCR, and a brief evaluation process mainly by the MWG and JunoCam.
  Updated Off-Sun and Off-Earth Angles (including baseline) in columns AQ-BB accordingly.  Ditto for Spin Axis to Equator Angles (including baseline) in columns CA-DF.</t>
    </r>
  </si>
  <si>
    <r>
      <t xml:space="preserve">Started updating SOAP and this spreadsheet for new reference trajectory (spk_ref_180429_210731_180509.bsp).
  For times earlier than PJ13, I'm using the following reconstructed trajectories in SOAP (in addition to the new reference trajectory, which starts on 4/29/18 ~00:00 UTC, before PJ13):
    spk_rec_160522_160729_160909.bsp (reconstructed trajectory = 05/22/16 11:59 UTC to 07/29/16 21:04 UTC), until past PJ0 (JOI).
    spk_rec_160729_160923_161027.bsp (reconstructed trajectory = 07/29/16 20:59 UTC to 09/23/16 00:04 UTC), until past PJ1.
    spk_rec_160923_161115_161121.bsp (reconstructed trajectory = 09/22/16 23:59 UTC to 11/15/16 05:04 UTC), until past PJ2.
    spk_rec_161115_170106_170113.bsp (reconstructed trajectory = 11/15/16 04:59 UTC to 01/06/17 13:04 UTC), until past PJ3.
    spk_rec_170106_170228_170307.bsp (reconstructed trajectory = 01/06/17 12:59 UTC to 02/28/17 18:04 UTC), until past PJ4.
    spk_rec_170228_170422_170427.bsp (reconstructed trajectory = 02/28/17 17:59 UTC to 04/22/17 06:04 UTC), until past PJ5.
    spk_rec_170422_170608_170621.bsp (reconstructed trajectory = 04/22/17 05:59 UTC to 06/08/17 06:04 UTC), until past PJ6.
    spk_rec_170608_170728_170803.bsp (reconstructed trajectory = 06/08/17 05:59 UTC to 07/28/17 00:04 UTC), until past PJ7.
    spk_rec_170728_170918_170922.bsp (reconstructed trajectory = 07/27/17 23:59 UTC to 09/18/17 06:04 UTC), until past PJ8.
    spk_rec_170918_171121_171127.bsp (reconstructed trajectory = 09/18/17 05:59 UTC to 11/21/17 07:04 UTC), until past PJ9.
    spk_rec_171121_180113_180117.bsp (reconstructed trajectory = 11/21/17 06:59 UTC to 01/13/18 05:04 UTC), until past PJ10.
    spk_rec_180113_180307_180312.bsp (reconstructed trajectory = 01/13/18 04:59 UTC to 03/07/18 01:04 UTC), until past PJ11.
    spk_rec_180307_180429_180504.bsp (reconstructed trajectory = 03/07/18 00:59 UTC to 04/29/18 01:04 UTC), until past PJ12.
    spk_ref_180429_210731_180509.bsp (reference trajectory = 04/28/18 23:59 UTC to 07/31/21 04:33 UTC), from past PJ12 until 1 day past PJ35 (EOM).
  Updated PJ, EqX, NPole, SPole, AJ, and AJ_EqX times for PJ10 onward, to the nearest second using SOAP (by min/maximizing Jupiter range or zeroing/min/maximizing sub-S/C Jupiter latitude).
    Also updated Max Spd, Min Alt, Solar Conjunction, and Opposition times.
    Confirmed against Tom Pavlak's ref_traj_180509_traj_details.xlsx worksheet (also used Tom's ref_traj_180509_171109_traj_details_comparison.xlsx worksheet to target the SOAP times in the first place).
    Also confirmed PJ times earlier than PJ13 against RECON_OD024_PJ12_OD.pdf (slide 17).
    Did this first in SOAP (updating "Time wrt" analyses as well as epochs), then transferred times to this spreadsheet.
  After transferring times, used SOAP to generate spreadsheets of data at PJ, EqX, N_Pole, S_Pole, AJ, AJ_EqX, PJ_Max_Spd, and PJ_Min_Alt.
  Used resulting spreadsheets, as well as Tom Pavlak's spreadsheet with some Nav data (at PJ times) for new reference trajectory, to populate </t>
    </r>
    <r>
      <rPr>
        <u/>
        <sz val="12"/>
        <rFont val="Verdana"/>
        <family val="2"/>
      </rPr>
      <t>Orbital Data (by event)</t>
    </r>
    <r>
      <rPr>
        <sz val="12"/>
        <rFont val="Verdana"/>
        <family val="2"/>
      </rPr>
      <t xml:space="preserve"> worksheet (and confirm times).
    Far Equator Crossing (i.e., inbound ascending equator crossing, AJ_EqX) times in column DF are based on SOAP, and can differ from Nav values by several seconds (due to different latitude definitions?).</t>
    </r>
  </si>
  <si>
    <t>MWR = MWR, MWR Tilt, MWR XTk, off-Sun (az/el), or GRAV (Gravity Science/Earth-pointed) attitude</t>
  </si>
  <si>
    <t>UTC = Universal Time Coordinated, SCET = Spacecraft Event Time</t>
  </si>
  <si>
    <t>can differ from Nav value by several seconds (due to different latitude definitions?)</t>
  </si>
  <si>
    <t>PRM = Period Reduction Maneuver (not performed, but originally the start of shorter-period orbits)</t>
  </si>
  <si>
    <t>Other Off-Sun Angle (°)</t>
  </si>
  <si>
    <t>Other Off-Earth Angle (°)</t>
  </si>
  <si>
    <r>
      <t xml:space="preserve">Continued updating this spreadsheet for new reference trajectory (spk_ref_180429_210731_180509.bsp).
  Updated Approximate Magnetic Field (Gauss) [TBU] in column AH by switching and </t>
    </r>
    <r>
      <rPr>
        <b/>
        <i/>
        <sz val="12"/>
        <rFont val="Verdana"/>
        <family val="2"/>
      </rPr>
      <t>highlighting</t>
    </r>
    <r>
      <rPr>
        <sz val="12"/>
        <rFont val="Verdana"/>
        <family val="2"/>
      </rPr>
      <t xml:space="preserve"> values for PJ18 and PJ23 (approximate since it depends on more than longitude).  To be updated for JRM09.
  Updated color highlights for Juno wrt GRS (Great Red Spot) W Long (º) in column BZ - green now means ≤ 10º, and organge now means &gt; 10º and ≤ 30º.
  Updated DSN Down Times (orbit) in column DT, per 70-m or DSS-25 downtimes on RAPWEB as of 5/10/18.  Added NEW column DU, DSN Down Times (PJ/OTM), showing downtimes within 1 day of each PJ.
  Verified that Downlink Data Rates in columns DN-DQ are based on Telecom's 4/18/17 data rates (for 170320 reference trajectory) on DOY of PJ - still presumably valid for 171109 and 180509 trajectories.
  Added "Latest reference trajectory ---&gt;" in column A after Orbit 12.  Added thick bottom border before PJ13 row, except for a few columns before AJ_EqX13 (which are in the same row as PJ12).</t>
    </r>
  </si>
  <si>
    <t>OWLT at AJ (min)</t>
  </si>
  <si>
    <t>DSS Down Times (PJ/OTM)</t>
  </si>
  <si>
    <t>Othr</t>
  </si>
  <si>
    <r>
      <t xml:space="preserve">Finished updating this spreadsheet for new reference trajectory (spk_ref_180429_210731_180509.bsp).
  Added NEW column CV, OWLT at AJ (min), since I've found it can often be useful to know the OWLT closer to the middle of each orbit.
  Added highlighting to ± SPE (º) in column BC, and SPE at AJ (º) in column DA, to show angles &lt; 3.05º at perijove and apojove, to flag them for the RM team.
  Updated columns DR-DS, Total D/L Capability (Gb/orbit) and Science D/L Capability (Gb/orbit), per latest Orbital Downlink Capability spreadsheet (which in turn is based on info in this spreadsheet).
  Double-checked updates in main </t>
    </r>
    <r>
      <rPr>
        <u/>
        <sz val="12"/>
        <rFont val="Verdana"/>
        <family val="2"/>
      </rPr>
      <t>Orbital Data (by event)</t>
    </r>
    <r>
      <rPr>
        <sz val="12"/>
        <rFont val="Verdana"/>
        <family val="2"/>
      </rPr>
      <t xml:space="preserve"> worksheet (by verifying there are differences in columns that were updated, and comparing values to Tom Pavlak's spreadsheet for new trajectory).
    Removed "TBU" (to be updated) header for some columns as needed.  Only columns that still have "TBU" are Approximate Magnetic Field (Gauss) and OTM Max Burn Duration (min).
  Verified worksheets with plots were properly updated (they were - I compared them with versions for previous reference trajectory).
Updated </t>
    </r>
    <r>
      <rPr>
        <u/>
        <sz val="12"/>
        <rFont val="Verdana"/>
        <family val="2"/>
      </rPr>
      <t>PJ Summary for MP</t>
    </r>
    <r>
      <rPr>
        <sz val="12"/>
        <rFont val="Verdana"/>
        <family val="2"/>
      </rPr>
      <t xml:space="preserve"> and </t>
    </r>
    <r>
      <rPr>
        <u/>
        <sz val="12"/>
        <rFont val="Verdana"/>
        <family val="2"/>
      </rPr>
      <t>Column Summary and Notes</t>
    </r>
    <r>
      <rPr>
        <sz val="12"/>
        <rFont val="Verdana"/>
        <family val="2"/>
      </rPr>
      <t xml:space="preserve"> worksheets.</t>
    </r>
  </si>
  <si>
    <t>from RM - off-Sun angle affects how GN&amp;C SRU images near AJ are planned; flagged if SPE ≤ 3.05º</t>
  </si>
  <si>
    <t>Updated Approximate Magnetic Field (Gauss) in column AH by using new predicts for PJ13-PJ35 based on JRM09 from Virgil Adumitroaie.  Plot (Sys III W Long &amp; Magnetic Field) is also updated.
Made minor corrections and formatting updates in preparation for a new spreadsheet release.</t>
  </si>
  <si>
    <t>+Z to S/C Dust Ram</t>
  </si>
  <si>
    <t>Angle at EqX (°)</t>
  </si>
  <si>
    <r>
      <rPr>
        <b/>
        <sz val="12"/>
        <color rgb="FF000000"/>
        <rFont val="Verdana"/>
        <family val="2"/>
      </rPr>
      <t>XTk</t>
    </r>
    <r>
      <rPr>
        <sz val="12"/>
        <color rgb="FF000000"/>
        <rFont val="Verdana"/>
        <family val="2"/>
      </rPr>
      <t xml:space="preserve"> = crosstrack (Juno +Z aligned with Jupiter S pole then tilted 1.5 deg E and 10 deg N for MWR). </t>
    </r>
    <r>
      <rPr>
        <b/>
        <sz val="12"/>
        <color rgb="FF000000"/>
        <rFont val="Verdana"/>
        <family val="2"/>
      </rPr>
      <t>EqX</t>
    </r>
    <r>
      <rPr>
        <sz val="12"/>
        <color rgb="FF000000"/>
        <rFont val="Verdana"/>
        <family val="2"/>
      </rPr>
      <t xml:space="preserve"> = (outbound) equator crossing. </t>
    </r>
    <r>
      <rPr>
        <b/>
        <sz val="12"/>
        <color rgb="FF000000"/>
        <rFont val="Verdana"/>
        <family val="2"/>
      </rPr>
      <t>Far EqX</t>
    </r>
    <r>
      <rPr>
        <sz val="12"/>
        <color rgb="FF000000"/>
        <rFont val="Verdana"/>
        <family val="2"/>
      </rPr>
      <t xml:space="preserve"> = inbound equator crossing. Altitudes are Jupiter-detic, and latitudes are Jupiter-centric. Rj = 71,492 km.</t>
    </r>
  </si>
  <si>
    <t>S/C</t>
  </si>
  <si>
    <t>Dust Ram</t>
  </si>
  <si>
    <t>Alt wrt Jupiter at -20°S (km)</t>
  </si>
  <si>
    <t>Jupiter planeto-detic altitude wrt oblate Jupiter at approximate Jupiter-centric latitude of GRS</t>
  </si>
  <si>
    <t>Juno W longitude at approximate Jupiter-centric latitude of GRS</t>
  </si>
  <si>
    <t>Baseline +Z Spin Axis to S/C Dust Ram Angle (°)</t>
  </si>
  <si>
    <t>Other +Z Spin Axis to S/C Dust Ram Angle (°)</t>
  </si>
  <si>
    <t>GRAV +Z Spin Axis to S/C Dust Ram  Angle (°)</t>
  </si>
  <si>
    <t>for GRAV attitude, at post-PJ descending equator crossing</t>
  </si>
  <si>
    <t>S/C Dust Ram Speed (km/s)</t>
  </si>
  <si>
    <t>S/C-dust relative speed at post-PJ descending equator crossing (for circular equatorial dust orbits)</t>
  </si>
  <si>
    <r>
      <t xml:space="preserve">(changes accumulated since 9/19/18)
In main worksheet, </t>
    </r>
    <r>
      <rPr>
        <u/>
        <sz val="12"/>
        <rFont val="Verdana"/>
        <family val="2"/>
      </rPr>
      <t>Orbital Data (by event)</t>
    </r>
    <r>
      <rPr>
        <sz val="12"/>
        <rFont val="Verdana"/>
        <family val="2"/>
      </rPr>
      <t xml:space="preserve"> (updates are listed in column order):
  Removed off-Sun and off-Earth angles for MWR XTk attitude (would have been </t>
    </r>
    <r>
      <rPr>
        <u/>
        <sz val="12"/>
        <rFont val="Verdana"/>
        <family val="2"/>
      </rPr>
      <t>columns AT and AZ</t>
    </r>
    <r>
      <rPr>
        <sz val="12"/>
        <rFont val="Verdana"/>
        <family val="2"/>
      </rPr>
      <t xml:space="preserve">), and put PJ19 MWR XTk attitude under "other" columns with updated attitude (explained as follows).
    Also, updated XTk explanation in row 50 (proposal to update PJ19 MWR XTk attitude = Juno +Z aligned with Jupiter S pole then tilted 1.5 deg E and 10 deg N).
  Added altitude wrt Jupiter at -20 deg S (new </t>
    </r>
    <r>
      <rPr>
        <u/>
        <sz val="12"/>
        <rFont val="Verdana"/>
        <family val="2"/>
      </rPr>
      <t>column BU</t>
    </r>
    <r>
      <rPr>
        <sz val="12"/>
        <rFont val="Verdana"/>
        <family val="2"/>
      </rPr>
      <t>).  This is for potential GRS flyovers.  Note -20 deg S is Jupiter-centric latitude.
  Updated Great Red Spot (GRS) predicts (</t>
    </r>
    <r>
      <rPr>
        <u/>
        <sz val="12"/>
        <rFont val="Verdana"/>
        <family val="2"/>
      </rPr>
      <t>columns BV-BY</t>
    </r>
    <r>
      <rPr>
        <sz val="12"/>
        <rFont val="Verdana"/>
        <family val="2"/>
      </rPr>
      <t>):
    Column BV = Sys III W longitude at -20 deg S Jupiter-centric latitude is updated with actual longitude (it was previously assumed to be longitude at EqX + 6 deg, but it turns out it can be +5 to +12 deg).
    Columns BW-BX = GRS Sys III W longitude and uncertainty are updated ≥ Eqx15 with reference position = 183.1 deg Sys III W long on 8/18/18 12:00 UTC, and drift rate = +9.5 ± 0.4 deg per 30 days,
      based on latest info from John Rogers.  (He provided reference position, and I split the difference between his estimates of 9.0-10.0 deg per 30 days.  I previously used 9.9 ± 0.4 deg per 30 days.)
    Column BY = Juno wrt GRS longitude is updated based on values in previous columns.  Note PJ18 estimate is now Juno wrt GRS ~13 deg, and PJ21 is now ~8 deg (was ~0 deg and ~8 deg).
  Updated +Z spin axis to S/C dust ram angle (used to be called Spin Axis to Equator Angle) at descending equator crossings (</t>
    </r>
    <r>
      <rPr>
        <u/>
        <sz val="12"/>
        <rFont val="Verdana"/>
        <family val="2"/>
      </rPr>
      <t>columns BZ-CB</t>
    </r>
    <r>
      <rPr>
        <sz val="12"/>
        <rFont val="Verdana"/>
        <family val="2"/>
      </rPr>
      <t xml:space="preserve">, after removing 3 columns for MWR, MWR Tilt, and MWR XTk).
    Baseline = angle for baseline attitudes, Other = angle for non-GRAV attitudes, GRAV = angle for GRAV attitudes (the angle is also shown for non-GRAV orbits to show what it would be in a GRAV attitude).
    Interpretation: &lt;90 deg = top side of solar panels (with solar cells) exposed to dust at EqX, 90 deg = solar panels edge-on to dust at EqX, &gt;90 deg = bottom side exposed, 0 and 180 deg = worst cases.
  Added S/C dust ram speed (km/s) (new </t>
    </r>
    <r>
      <rPr>
        <u/>
        <sz val="12"/>
        <rFont val="Verdana"/>
        <family val="2"/>
      </rPr>
      <t>column CC</t>
    </r>
    <r>
      <rPr>
        <sz val="12"/>
        <rFont val="Verdana"/>
        <family val="2"/>
      </rPr>
      <t>), and a corresponding plot (in the very last worksheet).
  Updated downlink rate to DSN stations (</t>
    </r>
    <r>
      <rPr>
        <u/>
        <sz val="12"/>
        <rFont val="Verdana"/>
        <family val="2"/>
      </rPr>
      <t>columns DK-DN</t>
    </r>
    <r>
      <rPr>
        <sz val="12"/>
        <rFont val="Verdana"/>
        <family val="2"/>
      </rPr>
      <t>) for PJ15-35, using 180818 Telecom spreadsheet (JNO_downlink_rates_180818_210731_v1.xlsx).
    This is for DOY of PJ.  For 70-m, it is the capability of the worst-performing of the three 70-m stations.
  Updated total and science downlink capability (</t>
    </r>
    <r>
      <rPr>
        <u/>
        <sz val="12"/>
        <rFont val="Verdana"/>
        <family val="2"/>
      </rPr>
      <t>columns DO-DP</t>
    </r>
    <r>
      <rPr>
        <sz val="12"/>
        <rFont val="Verdana"/>
        <family val="2"/>
      </rPr>
      <t>), based on 180922 Orbital Downlink Capability spreadsheet.
  Updated DSN downtimes (</t>
    </r>
    <r>
      <rPr>
        <u/>
        <sz val="12"/>
        <rFont val="Verdana"/>
        <family val="2"/>
      </rPr>
      <t>columns DQ-DR</t>
    </r>
    <r>
      <rPr>
        <sz val="12"/>
        <rFont val="Verdana"/>
        <family val="2"/>
      </rPr>
      <t xml:space="preserve">), based on latest DSN info at 180917 RAPWEB site.
  Removed OTM approximate max burn duration (would have been </t>
    </r>
    <r>
      <rPr>
        <u/>
        <sz val="12"/>
        <rFont val="Verdana"/>
        <family val="2"/>
      </rPr>
      <t>column DW</t>
    </r>
    <r>
      <rPr>
        <sz val="12"/>
        <rFont val="Verdana"/>
        <family val="2"/>
      </rPr>
      <t xml:space="preserve">), which was previously shown as blank or TBU/to-be-updated, and removed TBU explanation in row 45 of main worksheet.
Update </t>
    </r>
    <r>
      <rPr>
        <u/>
        <sz val="12"/>
        <rFont val="Verdana"/>
        <family val="2"/>
      </rPr>
      <t>Column Summary and Notes</t>
    </r>
    <r>
      <rPr>
        <sz val="12"/>
        <rFont val="Verdana"/>
        <family val="2"/>
      </rPr>
      <t xml:space="preserve"> worksheet accordingly.
Updated plots in </t>
    </r>
    <r>
      <rPr>
        <u/>
        <sz val="12"/>
        <rFont val="Verdana"/>
        <family val="2"/>
      </rPr>
      <t>Off-Sun Angles</t>
    </r>
    <r>
      <rPr>
        <sz val="12"/>
        <rFont val="Verdana"/>
        <family val="2"/>
      </rPr>
      <t xml:space="preserve">, </t>
    </r>
    <r>
      <rPr>
        <u/>
        <sz val="12"/>
        <rFont val="Verdana"/>
        <family val="2"/>
      </rPr>
      <t>Off-Earth Angles</t>
    </r>
    <r>
      <rPr>
        <sz val="12"/>
        <rFont val="Verdana"/>
        <family val="2"/>
      </rPr>
      <t xml:space="preserve">, and </t>
    </r>
    <r>
      <rPr>
        <u/>
        <sz val="12"/>
        <rFont val="Verdana"/>
        <family val="2"/>
      </rPr>
      <t>EqX +Z to SC Dust Ram Angles</t>
    </r>
    <r>
      <rPr>
        <sz val="12"/>
        <rFont val="Verdana"/>
        <family val="2"/>
      </rPr>
      <t xml:space="preserve"> worksheets accordingly.
  Added plot for </t>
    </r>
    <r>
      <rPr>
        <u/>
        <sz val="12"/>
        <rFont val="Verdana"/>
        <family val="2"/>
      </rPr>
      <t>GRS Predicts</t>
    </r>
    <r>
      <rPr>
        <sz val="12"/>
        <rFont val="Verdana"/>
        <family val="2"/>
      </rPr>
      <t xml:space="preserve"> (as the 2nd to last worksheet).</t>
    </r>
  </si>
  <si>
    <r>
      <t xml:space="preserve">In main worksheet, </t>
    </r>
    <r>
      <rPr>
        <u/>
        <sz val="12"/>
        <rFont val="Verdana"/>
        <family val="2"/>
      </rPr>
      <t>Orbital Data (by event)</t>
    </r>
    <r>
      <rPr>
        <sz val="12"/>
        <rFont val="Verdana"/>
        <family val="2"/>
      </rPr>
      <t>, corrected value of PJ20 off-Sun angle (cells AT28 and AQ28).  I previously entered it as 30.74 deg, but it should be 30.38 or 30.4 deg (rounded from 30.376).</t>
    </r>
  </si>
  <si>
    <t>Alt wrt Jupiter at N Pole (km)</t>
  </si>
  <si>
    <t>Alt wrt Jupiter at S Pole (km)</t>
  </si>
  <si>
    <r>
      <t xml:space="preserve">Updated plot worksheets for example extended mission trajectory.
  Extended horizontal axis from PJ0-36 to PJ0-68.  Displayed PJ0-33 for reference trajectory (removing PJ34-35), and PJ34-67 for example extended mission trajectory.
  For a few plot worksheets, adjusted vertical axis to accommodate larger range of plots (e.g., for latitude).  And in one case, adjusted overlying graphics by PJ (for "Latitude &amp; Sys III W Long").
  Note that some data don't display yet, because they haven't been tabulated for the extended mission trajectory yet, i.e., for EqX, NPole, SPole, AJ, and AJ_EqX.
In main worksheet, </t>
    </r>
    <r>
      <rPr>
        <u/>
        <sz val="12"/>
        <rFont val="Verdana"/>
        <family val="2"/>
      </rPr>
      <t>Orbital Data (by event)</t>
    </r>
    <r>
      <rPr>
        <sz val="12"/>
        <rFont val="Verdana"/>
        <family val="2"/>
      </rPr>
      <t>, populated SOAP EqX data.
  Including additional data for S/C dust ram speed and +Z to S/C dust ram angle, and altitude &amp; and Sys III W Long at -20°S latitude shortly after EqX (results in a rough idea of S/C position wrt GRS).</t>
    </r>
  </si>
  <si>
    <r>
      <t xml:space="preserve">In main worksheet, </t>
    </r>
    <r>
      <rPr>
        <u/>
        <sz val="12"/>
        <rFont val="Verdana"/>
        <family val="2"/>
      </rPr>
      <t>Orbital Data (by event)</t>
    </r>
    <r>
      <rPr>
        <sz val="12"/>
        <rFont val="Verdana"/>
        <family val="2"/>
      </rPr>
      <t xml:space="preserve">, populated N Pole and S Pole data.
  Added columns (CG and CN) for N and S pole minimum oblate altitudes wrt Jupiter (in addition to Jupiter range) at max and min latitudes.
  Updated </t>
    </r>
    <r>
      <rPr>
        <u/>
        <sz val="12"/>
        <rFont val="Verdana"/>
        <family val="2"/>
      </rPr>
      <t>Column Summary and Notes</t>
    </r>
    <r>
      <rPr>
        <sz val="12"/>
        <rFont val="Verdana"/>
        <family val="2"/>
      </rPr>
      <t xml:space="preserve"> worksheet accordingly.
  Increased max range on vertical axis on </t>
    </r>
    <r>
      <rPr>
        <u/>
        <sz val="12"/>
        <rFont val="Verdana"/>
        <family val="2"/>
      </rPr>
      <t>N &amp; S Pole Ranges</t>
    </r>
    <r>
      <rPr>
        <sz val="12"/>
        <rFont val="Verdana"/>
        <family val="2"/>
      </rPr>
      <t xml:space="preserve"> worksheet plot (due to much greater S pole ranges in extended mission), and added separate </t>
    </r>
    <r>
      <rPr>
        <u/>
        <sz val="12"/>
        <rFont val="Verdana"/>
        <family val="2"/>
      </rPr>
      <t>N &amp; S Pole Altitudes</t>
    </r>
    <r>
      <rPr>
        <sz val="12"/>
        <rFont val="Verdana"/>
        <family val="2"/>
      </rPr>
      <t xml:space="preserve"> worksheet plot.
  Note that </t>
    </r>
    <r>
      <rPr>
        <u/>
        <sz val="12"/>
        <rFont val="Verdana"/>
        <family val="2"/>
      </rPr>
      <t>N Pole Max Latitude</t>
    </r>
    <r>
      <rPr>
        <sz val="12"/>
        <rFont val="Verdana"/>
        <family val="2"/>
      </rPr>
      <t xml:space="preserve"> and </t>
    </r>
    <r>
      <rPr>
        <u/>
        <sz val="12"/>
        <rFont val="Verdana"/>
        <family val="2"/>
      </rPr>
      <t>S Pole Min Latitude</t>
    </r>
    <r>
      <rPr>
        <sz val="12"/>
        <rFont val="Verdana"/>
        <family val="2"/>
      </rPr>
      <t xml:space="preserve"> worksheet plots updated automatically.</t>
    </r>
  </si>
  <si>
    <r>
      <t xml:space="preserve">In main worksheet, </t>
    </r>
    <r>
      <rPr>
        <u/>
        <sz val="12"/>
        <rFont val="Verdana"/>
        <family val="2"/>
      </rPr>
      <t>Orbital Data (by event)</t>
    </r>
    <r>
      <rPr>
        <sz val="12"/>
        <rFont val="Verdana"/>
        <family val="2"/>
      </rPr>
      <t>, started adding rows for example extended mission ("EM") trajectory (spk_SAMPLE_to_PJ67_170803_260319_180426_SAMPLE_to_PJ67.bsp).
  Documented solar conjunctions and occultations in SOAP and this file.  Populated this file with SOAP PJ data, Nav data, GRS longitudes, DSN down times, and a few values in columns calculated with formulas.</t>
    </r>
  </si>
  <si>
    <r>
      <t xml:space="preserve">In main worksheet, </t>
    </r>
    <r>
      <rPr>
        <u/>
        <sz val="12"/>
        <rFont val="Verdana"/>
        <family val="2"/>
      </rPr>
      <t>Orbital Data (by event)</t>
    </r>
    <r>
      <rPr>
        <sz val="12"/>
        <rFont val="Verdana"/>
        <family val="2"/>
      </rPr>
      <t xml:space="preserve">, populated AJ and Far EqX data.
  Note that </t>
    </r>
    <r>
      <rPr>
        <u/>
        <sz val="12"/>
        <rFont val="Verdana"/>
        <family val="2"/>
      </rPr>
      <t>Far EqX Range</t>
    </r>
    <r>
      <rPr>
        <sz val="12"/>
        <rFont val="Verdana"/>
        <family val="2"/>
      </rPr>
      <t xml:space="preserve"> worksheet plot updated automatically.
Annotated </t>
    </r>
    <r>
      <rPr>
        <u/>
        <sz val="12"/>
        <rFont val="Verdana"/>
        <family val="2"/>
      </rPr>
      <t>Off-Sun Angles</t>
    </r>
    <r>
      <rPr>
        <sz val="12"/>
        <rFont val="Verdana"/>
        <family val="2"/>
      </rPr>
      <t xml:space="preserve"> worksheet plot (if we use MWR or MWR Tilt attitudes in extended mission, then we can so with Off-Sun Angle ≤ 35 deg, assuming we reorient towards instead of away from the Sun).</t>
    </r>
  </si>
  <si>
    <t>Sub-Solar</t>
  </si>
  <si>
    <r>
      <t xml:space="preserve">In main worksheet, </t>
    </r>
    <r>
      <rPr>
        <u/>
        <sz val="12"/>
        <rFont val="Verdana"/>
        <family val="2"/>
      </rPr>
      <t>Orbital Data (by event)</t>
    </r>
    <r>
      <rPr>
        <sz val="12"/>
        <rFont val="Verdana"/>
        <family val="2"/>
      </rPr>
      <t xml:space="preserve"> (updates are listed in column order):
  Removed italics from PJ19 and PJ20 attitude types (</t>
    </r>
    <r>
      <rPr>
        <u/>
        <sz val="12"/>
        <rFont val="Verdana"/>
        <family val="2"/>
      </rPr>
      <t>column C</t>
    </r>
    <r>
      <rPr>
        <sz val="12"/>
        <rFont val="Verdana"/>
        <family val="2"/>
      </rPr>
      <t>), since they're now baseline, rather than tentative placeholders.
  Updated Great Red Spot (GRS) predicts (</t>
    </r>
    <r>
      <rPr>
        <u/>
        <sz val="12"/>
        <rFont val="Verdana"/>
        <family val="2"/>
      </rPr>
      <t>columns BW-BY</t>
    </r>
    <r>
      <rPr>
        <sz val="12"/>
        <rFont val="Verdana"/>
        <family val="2"/>
      </rPr>
      <t>):
    Columns BW-BX = GRS Sys III W longitude and uncertainty are updated ≥ ~PJ18 with reference position = 241.8 deg Sys III W long on 2/12/19 12:00 UTC, and drift rate = +9.7 ± 0.4 deg per 30 days,
      based on latest info from John Rogers.  (He measured the GRS position on an observer's image taken on the day of PJ18.  For past estimates, I am still using 9.5 and before that 9.9 deg per 30 days.)
    Column BY = Juno wrt GRS longitude is updated based on values in columns BW-BX.  PJ18 actual is Juno wrt GRS ~10 deg, and PJ21 new estimate is ~5 deg (was ~13 and ~8, and before that ~0 and ~8).
  Updated total and science downlink capability (</t>
    </r>
    <r>
      <rPr>
        <u/>
        <sz val="12"/>
        <rFont val="Verdana"/>
        <family val="2"/>
      </rPr>
      <t>columns DO-DP</t>
    </r>
    <r>
      <rPr>
        <sz val="12"/>
        <rFont val="Verdana"/>
        <family val="2"/>
      </rPr>
      <t>), based on 190505 Orbital Downlink Capability spreadsheet.
  Updated DSN downtimes (</t>
    </r>
    <r>
      <rPr>
        <u/>
        <sz val="12"/>
        <rFont val="Verdana"/>
        <family val="2"/>
      </rPr>
      <t>columns DQ-DR</t>
    </r>
    <r>
      <rPr>
        <sz val="12"/>
        <rFont val="Verdana"/>
        <family val="2"/>
      </rPr>
      <t xml:space="preserve">), based on latest DSN info at 190501 RAPWEB site.
Update </t>
    </r>
    <r>
      <rPr>
        <u/>
        <sz val="12"/>
        <rFont val="Verdana"/>
        <family val="2"/>
      </rPr>
      <t>Column Summary and Notes</t>
    </r>
    <r>
      <rPr>
        <sz val="12"/>
        <rFont val="Verdana"/>
        <family val="2"/>
      </rPr>
      <t xml:space="preserve"> worksheet accordingly.</t>
    </r>
  </si>
  <si>
    <r>
      <t xml:space="preserve">In main worksheet, </t>
    </r>
    <r>
      <rPr>
        <u/>
        <sz val="12"/>
        <rFont val="Verdana"/>
        <family val="2"/>
      </rPr>
      <t>Orbital Data (by event)</t>
    </r>
    <r>
      <rPr>
        <sz val="12"/>
        <rFont val="Verdana"/>
        <family val="2"/>
      </rPr>
      <t xml:space="preserve">:
  At Randy Gladstone's request, added column (EC) at very right for Sub-Solar Jupiter Sys III W Long.
  Also corrected column DX - </t>
    </r>
    <r>
      <rPr>
        <b/>
        <sz val="12"/>
        <rFont val="Verdana"/>
        <family val="2"/>
      </rPr>
      <t>WAS:</t>
    </r>
    <r>
      <rPr>
        <sz val="12"/>
        <rFont val="Verdana"/>
        <family val="2"/>
      </rPr>
      <t xml:space="preserve"> Sub-Earth Jupiter Latitude (Jupiter-detic latitude) - </t>
    </r>
    <r>
      <rPr>
        <b/>
        <sz val="12"/>
        <rFont val="Verdana"/>
        <family val="2"/>
      </rPr>
      <t>IS:</t>
    </r>
    <r>
      <rPr>
        <sz val="12"/>
        <rFont val="Verdana"/>
        <family val="2"/>
      </rPr>
      <t xml:space="preserve"> Earth Latitude at Jupiter (Jupiter-centric latitude, or declination) - this only affects the 3rd decimal place.
  Note that column EB - Sun Latitude at Jupiter was already correct (Jupiter-centric latitude, or declination).
  Updated </t>
    </r>
    <r>
      <rPr>
        <u/>
        <sz val="12"/>
        <rFont val="Verdana"/>
        <family val="2"/>
      </rPr>
      <t>Column Summary and Notes</t>
    </r>
    <r>
      <rPr>
        <sz val="12"/>
        <rFont val="Verdana"/>
        <family val="2"/>
      </rPr>
      <t xml:space="preserve"> worksheet accordingly.</t>
    </r>
  </si>
  <si>
    <t>Updated 4 plots by adding a few labels, based on suggestions from Ed Hirst, in preparation for using the first 3 them in Mission Plan Rev E:
  PJ &amp; EqX Altitudes, Off-Sun Angles, Off-Earth Angles, and Baseline Off-Sun &amp; -Earth Angles.</t>
  </si>
  <si>
    <r>
      <t xml:space="preserve">In main worksheet, </t>
    </r>
    <r>
      <rPr>
        <u/>
        <sz val="12"/>
        <rFont val="Verdana"/>
        <family val="2"/>
      </rPr>
      <t>Orbital Data (by event)</t>
    </r>
    <r>
      <rPr>
        <sz val="12"/>
        <rFont val="Verdana"/>
        <family val="2"/>
      </rPr>
      <t xml:space="preserve"> (updates are listed in column order):
  Updated PJ Type rows for tentative new baseline PJ25 and PJ28 OAA attitudes - using orange color and italics.  Added a descriptive footnote under main table.
    Also updated Off-Earth and Off-Sun numbers in columns AQ, AT, AV, and AY, as well as +Z to S/C Dust Ram Angle at EqX in columns BZ and CA.
    Updated 4 plots, and added labels, based on tentative new baseline PJ25 and PJ28 OAA attitudes - Off-Sun Angle, Off-Earth Angle, Baseline Off-Sun and -Earth Angles, and EqX +Z to SC Dust Ram Angles.
  Updated Great Red Spot (GRS) predicts (columns BW-BY):
    Columns BW-BX = GRS Sys III W longitude and uncertainty are updated ≥ ~PJ18 with reference position = 241.8 deg Sys III W long on 2/12/19 12:00 UTC, and drift rate = +10.1 ± 0.4 deg per 30 days,
      based on latest info from John Rogers, using mostly amateur observations coming up to opposition.  (For past estimates, I am still using 9.5 and before that 9.9 deg per 30 days.)
    Column BY = Juno wrt GRS longitude is updated based on values in columns BW-BX.  PJ21 new estimate is ~3 deg (was ~5).
  Updated total and science downlink capability (columns DO-DP), based on 190629 Orbital Downlink Capability spreadsheet.
  Verified no changes to DSN downtimes (columns DQ-DR), based on latest (6/28/19) DSN info at RAPWEB site.
Updated </t>
    </r>
    <r>
      <rPr>
        <u/>
        <sz val="12"/>
        <rFont val="Verdana"/>
        <family val="2"/>
      </rPr>
      <t>Column Summary and Notes</t>
    </r>
    <r>
      <rPr>
        <sz val="12"/>
        <rFont val="Verdana"/>
        <family val="2"/>
      </rPr>
      <t xml:space="preserve"> worksheet accordingly.</t>
    </r>
  </si>
  <si>
    <t>In 4 recently updated plots (Off-Sun Angle, Off-Earth Angle, Baseline Off-Sun and -Earth Angles, and EqX +Z to SC Dust Ram Angles), italicized PJ25 and PJ28 attitude labels.</t>
  </si>
  <si>
    <r>
      <t xml:space="preserve">In main worksheet, </t>
    </r>
    <r>
      <rPr>
        <u/>
        <sz val="12"/>
        <rFont val="Verdana"/>
        <family val="2"/>
      </rPr>
      <t>Orbital Data (by event)</t>
    </r>
    <r>
      <rPr>
        <sz val="12"/>
        <rFont val="Verdana"/>
        <family val="2"/>
      </rPr>
      <t xml:space="preserve">:
  Updated PJ Type rows for tentative new baseline PJ24 attitude (-4.5/+0 for RMI) - using orange color and italics.  Added a descriptive footnote under main table.
    Note that pre-PJ24 Ganymede observation attitude (also tentatively baselined pending an MCR) is not reflected in this spreadsheet since it doesn't occur at PJ or other orbit milestone.
    Also updated Off-Earth and Off-Sun numbers in columns AQ, AT, AV, and AY, as well as +Z to S/C Dust Ram Angle at EqX in columns BZ and CA.
    Updated 4 plots, and added labels, based on tentative new baseline PJ24 RMI attitude - Off-Sun Angle, Off-Earth Angle, Baseline Off-Sun and -Earth Angles, and EqX +Z to SC Dust Ram Angles.
Updated </t>
    </r>
    <r>
      <rPr>
        <u/>
        <sz val="12"/>
        <rFont val="Verdana"/>
        <family val="2"/>
      </rPr>
      <t>Column Summary and Notes</t>
    </r>
    <r>
      <rPr>
        <sz val="12"/>
        <rFont val="Verdana"/>
        <family val="2"/>
      </rPr>
      <t xml:space="preserve"> worksheet accordingly.</t>
    </r>
  </si>
  <si>
    <r>
      <t xml:space="preserve">In main worksheet, </t>
    </r>
    <r>
      <rPr>
        <u/>
        <sz val="12"/>
        <rFont val="Verdana"/>
        <family val="2"/>
      </rPr>
      <t>Orbital Data (by event)</t>
    </r>
    <r>
      <rPr>
        <sz val="12"/>
        <rFont val="Verdana"/>
        <family val="2"/>
      </rPr>
      <t xml:space="preserve"> (updates are listed in column order):
  Updated Great Red Spot (GRS) predicts (columns BW-BY):
    Columns BW-BX = GRS Sys III W longitude and uncertainty are updated ≥ PJ21 with reference position = 245 deg Sys III W long at time of PJ21 GRS flyover, and drift rate = +9.8 ± 0.4 deg per 30 days,
      based on latest e-mail from John Rogers (8/22/19), using amateur observations including at opposition and afterwards.  (For past estimates, I am using 10.1 and before that 9.5 and 9.9 deg per 30 days.)
    Column BY = Juno wrt GRS longitude is updated based on values in columns BW-BX.  PJ21 estimate is still ~3 deg (was ~5 with pre-PJ18 estimate).
    Also updated 𝜎 (sigma) in column BX to be ±0.8 deg + ±0.4 deg/30d starting at PJ21 GRS flyover.  And updated SOAP with this recent and future drift rate and uncertainty.
  Verified total and science downlink capability (columns DO-DP), based on 190824 Orbital Downlink Capability spreadsheet - unchanged.
  Verified no changes to DSN downtimes (columns DQ-DR), based on latest (8/22/19) DSN info at RAPWEB site - also unchanged.
  Clarified in footnotes that PJ24, PJ25, and PJ28 attitudes are tentative and subject to change.
Updated </t>
    </r>
    <r>
      <rPr>
        <u/>
        <sz val="12"/>
        <rFont val="Verdana"/>
        <family val="2"/>
      </rPr>
      <t>Column Summary and Notes</t>
    </r>
    <r>
      <rPr>
        <sz val="12"/>
        <rFont val="Verdana"/>
        <family val="2"/>
      </rPr>
      <t xml:space="preserve"> worksheet accordingly.</t>
    </r>
  </si>
  <si>
    <t>Jupiter planeto-centric latitude an Earth-based observer sees at time of PJ (not corrected for OWLT)</t>
  </si>
  <si>
    <t>Jupiter planeto-centric latitude at which Sun is directly overhead (indicates season, but varies little)</t>
  </si>
  <si>
    <t>Sub-Solar Jupiter Sys III W Long (°)</t>
  </si>
  <si>
    <t>Jupiter longitude a Sun-based observer would see at the time of PJ (not corrected for OWLT)</t>
  </si>
  <si>
    <t>PJ9 attitude is in the MWR Tilt direction, but truncated at 35 deg off-Sun (vs. 39.4 deg for MWR Tilt). PJ12 and PJ16 attitudes are in the MWG-desired -30/+20 (az/el) directions, but truncated at 35 deg off-Sun (vs. 35.5 deg).</t>
  </si>
  <si>
    <r>
      <t>For interim-example extended mission ("</t>
    </r>
    <r>
      <rPr>
        <b/>
        <sz val="12"/>
        <rFont val="Verdana"/>
        <family val="2"/>
      </rPr>
      <t>EM1</t>
    </r>
    <r>
      <rPr>
        <sz val="12"/>
        <rFont val="Verdana"/>
        <family val="2"/>
      </rPr>
      <t xml:space="preserve">") trajectory (spk_pre_190406_260101_191007_SAMPLE_7_GBS_passes_to_PJ66.bsp):
  In main worksheet, </t>
    </r>
    <r>
      <rPr>
        <u/>
        <sz val="12"/>
        <rFont val="Verdana"/>
        <family val="2"/>
      </rPr>
      <t>Orbital Data (by event)</t>
    </r>
    <r>
      <rPr>
        <sz val="12"/>
        <rFont val="Verdana"/>
        <family val="2"/>
      </rPr>
      <t>:
    Documented solar conjunctions and occultations in SOAP and this file.  Added rows for SOAP PJ data, Nav data, and a few values in columns calculated with formulas.
    Also, added data for Min Alt &amp; Max Spd, EqX, EqX dust ram analyses, GRS, N_Pole, S_Pole, AJ, and AJ_EqX.  Checked against Tom Pavlak's Excel file, &amp; checked plots.
  Added plots (and made PowerPoint file with screen captures of all 22 plots):
    Blow-up of N Pole Altitude (column CG).
    Blow-up of Far EqX Range (column DG).
    PJ-to-PJ Orbit Duration (column E).
    Apojove Range (column CV).
Ditto (in a separate file) for interim-example extended mission ("</t>
    </r>
    <r>
      <rPr>
        <b/>
        <sz val="12"/>
        <rFont val="Verdana"/>
        <family val="2"/>
      </rPr>
      <t>EM2</t>
    </r>
    <r>
      <rPr>
        <sz val="12"/>
        <rFont val="Verdana"/>
        <family val="2"/>
      </rPr>
      <t>") trajectory (spk_pre_190529_240819_191007_SAMPLE_double_flybys_42d_to_PJ62.bsp).
Ditto (in a separate file) for interim-example extended mission ("</t>
    </r>
    <r>
      <rPr>
        <b/>
        <sz val="12"/>
        <rFont val="Verdana"/>
        <family val="2"/>
      </rPr>
      <t>EM3</t>
    </r>
    <r>
      <rPr>
        <sz val="12"/>
        <rFont val="Verdana"/>
        <family val="2"/>
      </rPr>
      <t>") trajectory (spk_pre_190529_250204_191007_SAMPLE_double_flybys_50d_to_PJ61.bsp).</t>
    </r>
  </si>
  <si>
    <r>
      <t>For example extended mission ("</t>
    </r>
    <r>
      <rPr>
        <b/>
        <sz val="12"/>
        <rFont val="Verdana"/>
        <family val="2"/>
      </rPr>
      <t>Case 7</t>
    </r>
    <r>
      <rPr>
        <sz val="12"/>
        <rFont val="Verdana"/>
        <family val="2"/>
      </rPr>
      <t xml:space="preserve">") trajectory (juno_EM_SAMPLE_case_7_47d_43d_with_grid_3_GBS_210221_250912.bsp):
  In main worksheet, </t>
    </r>
    <r>
      <rPr>
        <u/>
        <sz val="12"/>
        <rFont val="Verdana"/>
        <family val="2"/>
      </rPr>
      <t>Orbital Data (by event)</t>
    </r>
    <r>
      <rPr>
        <sz val="12"/>
        <rFont val="Verdana"/>
        <family val="2"/>
      </rPr>
      <t>:
    Added SOAP PJ data, Nav data, and a few values in columns calculated with formulas.
    Also, added data for EqX, EqX dust ram analyses, N_Pole, S_Pole, AJ, and AJ_EqX.  Checked against Tom Pavlak's Excel file, &amp; checked plots.
    (In the interest of time, left out solar conjunctions and occultations, Min Alt and Max Spd, and GRS analyses.)
Ditto (in a separate file) for example extended mission ("</t>
    </r>
    <r>
      <rPr>
        <b/>
        <sz val="12"/>
        <rFont val="Verdana"/>
        <family val="2"/>
      </rPr>
      <t>Case 6</t>
    </r>
    <r>
      <rPr>
        <sz val="12"/>
        <rFont val="Verdana"/>
        <family val="2"/>
      </rPr>
      <t>") trajectory (Gany5000km-5GBS-freeAlt-pj50-to-pj67X_traj_UPDATE_191104.bsp)
Ditto (in a separate file) for example extended mission ("</t>
    </r>
    <r>
      <rPr>
        <b/>
        <sz val="12"/>
        <rFont val="Verdana"/>
        <family val="2"/>
      </rPr>
      <t>Case 5</t>
    </r>
    <r>
      <rPr>
        <sz val="12"/>
        <rFont val="Verdana"/>
        <family val="2"/>
      </rPr>
      <t>") trajectory (juno_EM_SAMPLE_case_5_42d_with_grid_201108_250505.bsp).</t>
    </r>
  </si>
  <si>
    <r>
      <t>Ditto (in a separate file) for example extended mission ("</t>
    </r>
    <r>
      <rPr>
        <b/>
        <sz val="12"/>
        <rFont val="Verdana"/>
        <family val="2"/>
      </rPr>
      <t>Case 8</t>
    </r>
    <r>
      <rPr>
        <sz val="12"/>
        <rFont val="Verdana"/>
        <family val="2"/>
      </rPr>
      <t>") trajectory (juno_EM_Case_8_42d_37d_30d_with_flybys_traj_191115.bsp).</t>
    </r>
  </si>
  <si>
    <r>
      <t>Ditto (in a separate file) for candidate extended mission ("</t>
    </r>
    <r>
      <rPr>
        <b/>
        <sz val="12"/>
        <rFont val="Verdana"/>
        <family val="2"/>
      </rPr>
      <t>Case 9</t>
    </r>
    <r>
      <rPr>
        <sz val="12"/>
        <rFont val="Verdana"/>
        <family val="2"/>
      </rPr>
      <t>") trajectory (spk_SAMPLE_210221_251202_191218_EM_case_9.bsp).</t>
    </r>
  </si>
  <si>
    <r>
      <t>Ditto (in a separate file) for candidate extended mission ("</t>
    </r>
    <r>
      <rPr>
        <b/>
        <sz val="12"/>
        <rFont val="Verdana"/>
        <family val="2"/>
      </rPr>
      <t>Case 10</t>
    </r>
    <r>
      <rPr>
        <sz val="12"/>
        <rFont val="Verdana"/>
        <family val="2"/>
      </rPr>
      <t xml:space="preserve">") trajectory (spk_SAMPLE_210221_250714_191231_EM_case_10.bsp).
Corrected </t>
    </r>
    <r>
      <rPr>
        <b/>
        <sz val="12"/>
        <rFont val="Verdana"/>
        <family val="2"/>
      </rPr>
      <t>Case 9</t>
    </r>
    <r>
      <rPr>
        <sz val="12"/>
        <rFont val="Verdana"/>
        <family val="2"/>
      </rPr>
      <t xml:space="preserve"> file to include data for SPE at AJ (deg) (column CZ), which was missing, and to highlight EqX43 longitude as a GBS pass under Sys III W Long at EqX (°) (column BT), instead of EqX44.</t>
    </r>
  </si>
  <si>
    <t>Min SEP = 1.05 deg</t>
  </si>
  <si>
    <t>Min SEP = 0.94 deg</t>
  </si>
  <si>
    <t>Min SEP = 0.50 deg</t>
  </si>
  <si>
    <t>Min SEP = 0.03 deg</t>
  </si>
  <si>
    <t>Min SEP = 0.76 deg</t>
  </si>
  <si>
    <t>(hours)</t>
  </si>
  <si>
    <t>w/10° Mask</t>
  </si>
  <si>
    <t>View Period</t>
  </si>
  <si>
    <t>DSS-25 View Period w/10° Mask (hours)</t>
  </si>
  <si>
    <t>PJ±1h 2-way for GRAV at DSS-25</t>
  </si>
  <si>
    <t>Min SEP = 1.20 deg</t>
  </si>
  <si>
    <t>Min SEP = 1.23 deg</t>
  </si>
  <si>
    <t>Min SEP = 0.97 deg</t>
  </si>
  <si>
    <t>Min SEP = 0.46 deg</t>
  </si>
  <si>
    <r>
      <t xml:space="preserve">Updated main </t>
    </r>
    <r>
      <rPr>
        <u/>
        <sz val="12"/>
        <rFont val="Verdana"/>
        <family val="2"/>
      </rPr>
      <t>Case 10+ Orbital Data, by Event</t>
    </r>
    <r>
      <rPr>
        <sz val="12"/>
        <rFont val="Verdana"/>
        <family val="2"/>
      </rPr>
      <t xml:space="preserve"> worksheet for candidate Extended Mission ("</t>
    </r>
    <r>
      <rPr>
        <b/>
        <sz val="12"/>
        <rFont val="Verdana"/>
        <family val="2"/>
      </rPr>
      <t>Case 10+</t>
    </r>
    <r>
      <rPr>
        <sz val="12"/>
        <rFont val="Verdana"/>
        <family val="2"/>
      </rPr>
      <t>" or "</t>
    </r>
    <r>
      <rPr>
        <b/>
        <sz val="12"/>
        <rFont val="Verdana"/>
        <family val="2"/>
      </rPr>
      <t>Case 10plus</t>
    </r>
    <r>
      <rPr>
        <sz val="12"/>
        <rFont val="Verdana"/>
        <family val="2"/>
      </rPr>
      <t xml:space="preserve">") trajectory (spk_SAMPLE_210221_251021_200206_EM_Case_10plus.bsp).
  Updated prime mission table slightly, using Juno_Orbital_Data_Useful_for_Science_Planning_200208.xlsx (including for currently planned future off-Sun attitudes, i.e., only PJ26).
    Updated </t>
    </r>
    <r>
      <rPr>
        <u/>
        <sz val="12"/>
        <rFont val="Verdana"/>
        <family val="2"/>
      </rPr>
      <t>Column Summary and Notes</t>
    </r>
    <r>
      <rPr>
        <sz val="12"/>
        <rFont val="Verdana"/>
        <family val="2"/>
      </rPr>
      <t xml:space="preserve"> worksheet to be consistent with latest prime mission worksheet.
  Nav extended the EM Case 10+ trajectory data from PJ74 through PJ77, assuming fuel is depleted at PJ74 and without using maneuvers (i.e., not targeting EqX longitudes, and allowing PJ altitudes to rise).
    The previous EM Case 10 trajectory data through PJ74 are unchanged.
  Solar conjunctions and oppositions during EM Case 10+ are now listed below the main table.
    Added PJ or AJ references (e.g., ~PJ24+1d) to list of solar conjunctions and oppositions at bottom of chart (column E).  Also added minimum SEP angles and SEP &lt; 3 deg durations for each conjunction.
  These columns are now filled in for all EM Case 10+ orbits:
    Max Spd &amp; Min Alt (columns T-X &amp; AA-AD).  Min Alt is wrt oblate Jupiter.
      Min Alt is 3212 km at 2 min 35 sec after PJ52.  (During prime mission it is 3305 km after PJ33 or 3297 km after PJ34, excluding impact at PJ35.)
    Alt wrt Jupiter at -20°S, Sys III W Long at -20°S, &amp; 3 GRS columns (BU-BY).
      Based on extrapolation of recent GRS position and drift rate, there are few opportunities in EM Case 10+ to fly near the GRS (all at relatively high altitude); the first close one is after PJ57.
    DSN Down Times (columns DS-DT), updated based on latest (2/6/20) DSN info at RAPWEB site.
      Although these are very tentative and subject to changes (which are likely), the DSN is currently forecasting long downtimes for DSS-14 in 2023 (nearly a year), and DSS-63 in 2025 (also many months).
    DSS-25 (columns DU-DX), including the addition of 2 new columns (not filled in for prime mission): "PJ±1h 2-way for GRAV at DSS-25" (Yes = full 2 hours), and "DSS-25 View Period w/10° Mask (hours)".
      These 2 were added as columns DU and DX, and are documented in the </t>
    </r>
    <r>
      <rPr>
        <u/>
        <sz val="12"/>
        <rFont val="Verdana"/>
        <family val="2"/>
      </rPr>
      <t>Column Summary and Notes</t>
    </r>
    <r>
      <rPr>
        <sz val="12"/>
        <rFont val="Verdana"/>
        <family val="2"/>
      </rPr>
      <t xml:space="preserve"> worksheet.
      These 4 columns are not plotted here, but view periods are compared with PJ±1h and PJ±3h periods, and 2-way light time to acquire uplink, in a separate spreadsheet, including plots for Cases 10+ and 9.
    OTM Start wrt PJ (column EA).
      Assuming same PJ+7.5h placement as prime mission.  Note that for PJ50 the OTM is shown as "delayed" due to solar conjunction.
Plots are updated to include latest info in main worksheet.</t>
    </r>
  </si>
  <si>
    <t>This document was reviewed and approved for export, see Juno-Generic-15-001.</t>
  </si>
  <si>
    <t>This document was reviewed and approved for export, see Juno-Generic-15-001.
This document has been reviewed and determined not to contain export controlled technical data.</t>
  </si>
  <si>
    <t>PJ = Perijove, 1 &amp; 3-35 = prime mission orbits, 2 = safe mode, 36-76 = EM orbits, 77 = not funded</t>
  </si>
  <si>
    <t>sub-spacecraft Jupiter system III magnetic latitude (based on simple JRM09 dipole SOAP model)</t>
  </si>
  <si>
    <r>
      <t xml:space="preserve">In main worksheet, </t>
    </r>
    <r>
      <rPr>
        <u/>
        <sz val="12"/>
        <rFont val="Verdana"/>
        <family val="2"/>
      </rPr>
      <t>Orbital Data (by event)</t>
    </r>
    <r>
      <rPr>
        <sz val="12"/>
        <rFont val="Verdana"/>
        <family val="2"/>
      </rPr>
      <t>: [these updates were transferred from the 201018 prime mission Orbital Data file]
  Updated Great Red Spot (GRS) predicts (columns BW-BY):
    Columns BW-BX = GRS Sys III W longitude and uncertainty are updated ≥ PJ26 with reference position = 8 deg Sys III W long at 3/1/20 00:00 UTC, and drift rate = +9.9 ± 0.3 deg per 30 days ± 1.0 deg
      (the latter for the 90-day oscillation), based on latest e-mail from John Rogers (3/23/20), using JUPOS amateur observations.  (In the past, I used 9.8, and before that 10.1, 9.5 and 9.9 deg per 30 days.)
    Column BY = Juno wrt GRS longitude is updated based on values in columns BW-BX.  There are no other close GRS flyovers in the prime mission.
    Also updated 𝜎 (sigma) in column BX to be consistent with the uncertainty quoted above.  And updated SOAP with this recent and future drift rate and uncertainty.</t>
    </r>
  </si>
  <si>
    <r>
      <t xml:space="preserve">In main worksheet, </t>
    </r>
    <r>
      <rPr>
        <u/>
        <sz val="12"/>
        <rFont val="Verdana"/>
        <family val="2"/>
      </rPr>
      <t>Orbital Data (by event)</t>
    </r>
    <r>
      <rPr>
        <sz val="12"/>
        <rFont val="Verdana"/>
        <family val="2"/>
      </rPr>
      <t xml:space="preserve">: [these updates were transferred from the 201018 prime mission Orbital Data file]
  Updated Approx Magnetic Field (Gauss) (column H), by using new predicts for PJ29-PJ35 from Virgil Adumitroaie based on Jack Connerney's JRM24.  Plot, </t>
    </r>
    <r>
      <rPr>
        <u/>
        <sz val="12"/>
        <rFont val="Verdana"/>
        <family val="2"/>
      </rPr>
      <t>Sys III W Long &amp; Magnetic Field</t>
    </r>
    <r>
      <rPr>
        <sz val="12"/>
        <rFont val="Verdana"/>
        <family val="2"/>
      </rPr>
      <t xml:space="preserve">, is also updated.
  Updated Great Red Spot (GRS) predicts (columns BW-BY).  Plot, </t>
    </r>
    <r>
      <rPr>
        <u/>
        <sz val="12"/>
        <rFont val="Verdana"/>
        <family val="2"/>
      </rPr>
      <t>Great Red Spot (GRS) Predicts</t>
    </r>
    <r>
      <rPr>
        <sz val="12"/>
        <rFont val="Verdana"/>
        <family val="2"/>
      </rPr>
      <t>, is also updated.
    Columns BW-BX = GRS Sys III W longitude and uncertainty are updated ≥ PJ28 with reference position = 58.5 deg at 7/25/20 06:15 UTC (PJ28), and drift rate = +10.05 ± 0.1 deg per 30 days ± 1.0 deg
      (the latter for the 90-day oscillation), based on latest e-mail from John Rogers (8/28/20), using JUPOS amateur observations.  Previously, I used 9.9, and earlier: 9.8, 10.1, 9.5 and 9.9 deg per 30 days.
      Corrected GRS formulas for PJ0 through PJ14.  See summary table in next cell below.  Updated SOAP with this recent and future drift rate and uncertainty (this table and file are now consistent with SOAP).
    Column BY = Juno wrt GRS longitude is updated based on values in columns BW-BX.  There are no other close GRS flyovers in the prime mission.
    Also updated 𝜎 (sigma) in column BX to be consistent with the uncertainty quoted above.</t>
    </r>
  </si>
  <si>
    <t>orbit here is defined to include the usual 1-2 sequences, starting ~PJ-1d and ending at next ~PJ-1d</t>
  </si>
  <si>
    <t>defined by Sequencing to start at (i.e., truncated to) the start of the hour on PJ-1d</t>
  </si>
  <si>
    <r>
      <t xml:space="preserve">[changes accumulated since 1/17/21]
Updated main </t>
    </r>
    <r>
      <rPr>
        <u/>
        <sz val="12"/>
        <rFont val="Verdana"/>
        <family val="2"/>
      </rPr>
      <t>Orbital Data (by event)</t>
    </r>
    <r>
      <rPr>
        <sz val="12"/>
        <rFont val="Verdana"/>
        <family val="2"/>
      </rPr>
      <t xml:space="preserve"> worksheet for </t>
    </r>
    <r>
      <rPr>
        <b/>
        <sz val="12"/>
        <rFont val="Verdana"/>
        <family val="2"/>
      </rPr>
      <t>reference Extended Mission (Ref EM) trajectory</t>
    </r>
    <r>
      <rPr>
        <sz val="12"/>
        <rFont val="Verdana"/>
        <family val="2"/>
      </rPr>
      <t xml:space="preserve"> (spk_ref_210111_251021_210111.bsp).  Note: Trajectory is based on EM proposal and is subject
    to change.  It includes PJ77, but PJ76 is the last currently funded PJ (no deorbit, fuel projected to be depleted at PJ74, then trajectory propagated without targeting longitudes or maintaining PJ altitudes).
  Updated prime mission rows from PJ13 through PJ30 using latest reconstructed trajectories (or predict trajectory for Far EqX 30 through S Pole 31).  Timing changes are minor (&lt; 1 minute).
  Updated remaining rows, including EM (PJ36-PJ76) using latest reference trajectory.
  Updated solar conjunctions and oppositions (times and angles) at bottom of worksheet.
  Updated Great Red Spot (GRS) predicts (columns BW-BY) slightly to be consistent with SOAP (as I recall, the table above is correct, but my worksheet and SOAP weren't consistent, so I corrected them both).
  Updated total and science downlink capability (columns DQ-DR), based on 2/16/21 Orbital Downlink Capability spreadsheet.
  Updated DSN downtimes (columns DS-DT), based on latest (2/11/21) DSN info at RAPWEB site.
Updated </t>
    </r>
    <r>
      <rPr>
        <u/>
        <sz val="12"/>
        <rFont val="Verdana"/>
        <family val="2"/>
      </rPr>
      <t>PJ Summary for MP</t>
    </r>
    <r>
      <rPr>
        <sz val="12"/>
        <rFont val="Verdana"/>
        <family val="2"/>
      </rPr>
      <t xml:space="preserve"> and </t>
    </r>
    <r>
      <rPr>
        <u/>
        <sz val="12"/>
        <rFont val="Verdana"/>
        <family val="2"/>
      </rPr>
      <t>Column Summary and Notes</t>
    </r>
    <r>
      <rPr>
        <sz val="12"/>
        <rFont val="Verdana"/>
        <family val="2"/>
      </rPr>
      <t xml:space="preserve"> worksheets to reflect latest changes.  Remove "New" column headers.
Plots are updated to include latest info in main worksheet.</t>
    </r>
  </si>
  <si>
    <r>
      <t xml:space="preserve">[for final update prior to Mission Plan Rev F release on 8/30/21 - assuming no new reference trajectory before then]
In main worksheet, </t>
    </r>
    <r>
      <rPr>
        <u/>
        <sz val="12"/>
        <rFont val="Verdana"/>
        <family val="2"/>
      </rPr>
      <t>Orbital Data (by event)</t>
    </r>
    <r>
      <rPr>
        <sz val="12"/>
        <rFont val="Verdana"/>
        <family val="2"/>
      </rPr>
      <t xml:space="preserve">:
  Updated predicted maximum PJ magnetic field (column AH), based on my latest file (2/26/21) using info from Jack Connerney and Virgil Adumitroaie.
  Updated PJ14 through PJ30 Sys III W longitudes at EqX (column BT), based on SOAP (since Tom Pavlak's Nav data doesn't go back this far), verified within 0.01 deg of reconstructed trajectory presentations.
    In the previous version of this file, these were predicts; they are now based on the reconstructed trajectories.
  Updated downlink rates (BWG, HEF, SBW, 70-m) (columns DM-DP), based on latest (3/9/21) Telecom downlink data rates files (JNO_downlink_rates_20210101_20251019_v1.xlsx).
  Updated total and science downlink capability (columns DQ-DR), based on latest (6/12/21) Orbital Downlink Capability spreadsheet - which in turn is updated using the downlink rates in the previous item.
  Update DSN downtimes (columns DS-DT), based on latest (6/11/21) DSN info at RAPWEB site.
  Updated OTM-34 time (column EA), to show it as canceled (as of BTM-34 cancellation on 6/9/21), and PJ ∆V = dark gray.
  Checked footnotes, but nothing needed to be updated - if there was room, I would've noted non-PJ off-Sun attitudes are not shown here (~AJ0 for JIRAM cals, and pre-PJ24 &amp; pre-PJ35 to observe Ganymede).
Updated </t>
    </r>
    <r>
      <rPr>
        <u/>
        <sz val="12"/>
        <rFont val="Verdana"/>
        <family val="2"/>
      </rPr>
      <t>Column Summary and Notes</t>
    </r>
    <r>
      <rPr>
        <sz val="12"/>
        <rFont val="Verdana"/>
        <family val="2"/>
      </rPr>
      <t xml:space="preserve"> worksheet accordingly.
Made a separate version of this file with plots through PJ35 only (i.e., for Mission Plan Rev F).</t>
    </r>
  </si>
  <si>
    <t>Juno Orbital Data (including EM
211112 reference trajectory)</t>
  </si>
  <si>
    <t>From SPICE</t>
  </si>
  <si>
    <r>
      <rPr>
        <b/>
        <sz val="12"/>
        <color theme="1"/>
        <rFont val="Symbol"/>
        <charset val="2"/>
      </rPr>
      <t>s</t>
    </r>
    <r>
      <rPr>
        <b/>
        <sz val="12"/>
        <color theme="1"/>
        <rFont val="Verdana"/>
        <family val="2"/>
      </rPr>
      <t xml:space="preserve"> (º)</t>
    </r>
  </si>
  <si>
    <t>MT = Mountain Time (Standard or Daylight Savings) (highlighted off-shift times outside 8am-5pm)</t>
  </si>
  <si>
    <t>PT = Pacific Time (Standard or Daylight Savings) (highlighted off-shift times outside 8am-5pm)</t>
  </si>
  <si>
    <t>OWLT = One Way Light Time between Juno and Earth (highlighted max / min values)</t>
  </si>
  <si>
    <t>AU = Astronomical Unit = 149,597,870.691 km  (highlighted max / min values)</t>
  </si>
  <si>
    <t xml:space="preserve"> -/+ for Earth position on East/West side of Sun. (highlighted &lt;3.05º) (no Lighttime used)</t>
  </si>
  <si>
    <t>S = Sun, P = Probe (Juno), E = Earth, J = Jupiter, XLT = TX Lighttime, LT = RC Lighttime</t>
  </si>
  <si>
    <t>= HIDDEN</t>
  </si>
  <si>
    <t>approximate, assumes Earth's motion as seen by Juno = Juno's motion as seen by Earth (XLT)</t>
  </si>
  <si>
    <t>approximate, assumes Sun's motion as seen by Juno = Juno's motion as seen by Sun (LT)</t>
  </si>
  <si>
    <t>(highlighted &lt;30 deg of NON to Earth) (XLT)</t>
  </si>
  <si>
    <t>(XLT)</t>
  </si>
  <si>
    <t>based on Perijove Type (see column C) (XLT)</t>
  </si>
  <si>
    <t xml:space="preserve">approaches 0° at solar conjunction and 180° at opposition (highlighted &lt; 5º and min/max) </t>
  </si>
  <si>
    <t>angle between spin vector and Jupiter center when Juno is Earth-pointed at PJ</t>
  </si>
  <si>
    <t>angle between spin vector and Jupiter center when Juno is in tilted MWR attitude at PJ</t>
  </si>
  <si>
    <t>solar phase angle (0° = fully illuminated, 90° = half, 180° = zero)</t>
  </si>
  <si>
    <t>absolute value of SPE (°) (XLT)</t>
  </si>
  <si>
    <t>0°</t>
  </si>
  <si>
    <t>highlighted max / min values</t>
  </si>
  <si>
    <t>see table in Change Log below 12/21/21 entry</t>
  </si>
  <si>
    <t>other: PJ0 JOI, PJ4/7 MWR, PJ5/9 MWR Tilt, PJ12/16/20/24/26/38 az/el off-Sun, PJ19 MWR XTk</t>
  </si>
  <si>
    <t>other: PJ9 MWR Tilt ≤35° off-Sun, PJ12/16/20/24/26/38 az/el off-Sun, PJ19 MWR XTk (XLT)</t>
  </si>
  <si>
    <t>other: PJ9 MWR Tilt ≤35° off-Sun, PJ12/16/20/24/26/38 az/el off-Sun, PJ19 MWR XTk</t>
  </si>
  <si>
    <t>PJ(n) to PJ(n+1) for Orbit n (highlighted significant changes to orbit durations)</t>
  </si>
  <si>
    <t>angle between spin vector and Jupiter center when Juno is Earth-pointed at N Pole</t>
  </si>
  <si>
    <t>angle between spin vector and Jupiter center when Juno is Earth-pointed at S Pole</t>
  </si>
  <si>
    <t>AJ(n-1) to AJ(n) for Orbit n, except Orbit 0 begins at PJ0</t>
  </si>
  <si>
    <t>angle between spin vector and Jupiter center when Juno is Earth-pointed at AJ</t>
  </si>
  <si>
    <t>orbit(n) start to orbit(n+1) start for orbit(n); orbit(n) end = orbit(n+1) start; 77 is a special case</t>
  </si>
  <si>
    <t>Removed from ODUFSP (data found in D/L Capability file)</t>
  </si>
  <si>
    <t>Removed from ODUFSP (data found in NAV DV99 data files)</t>
  </si>
  <si>
    <t>Removed Columns</t>
  </si>
  <si>
    <t>affects fitting PJ±3h Gravity Science in DSS-25 view period</t>
  </si>
  <si>
    <t>Uplink Time = PJ-3h - RTLT (affects Gravity Science locking onto signal &gt; DSS-25 rises)</t>
  </si>
  <si>
    <t>assuming view period is uninterrupted by Earth occultation</t>
  </si>
  <si>
    <t>Juno Sys III W Long at -20°S - GRS Sys III W Long (highlighted &lt;±10° and &lt; ±30°)</t>
  </si>
  <si>
    <t>it can often be useful to know the OWLT closer to the middle of each orbit (highlighted max / min)</t>
  </si>
  <si>
    <t>(highlighted max / min)</t>
  </si>
  <si>
    <t>varies due to apsidal rotation of orbit; highlighted if inside next PJ-1d (highlighted &lt;-1 day)</t>
  </si>
  <si>
    <t>Trajectory is based on EM proposal and is subject to change.  It includes PJ77, but PJ76 is the last currently funded PJ (no deorbit). OTM-59 onwards are removed, using APO maneuvers to maintain 3500km PJ altitude.</t>
  </si>
  <si>
    <t>Tue</t>
  </si>
  <si>
    <t>Sat</t>
  </si>
  <si>
    <t xml:space="preserve">            </t>
  </si>
  <si>
    <t>Wed</t>
  </si>
  <si>
    <t>jm0031</t>
  </si>
  <si>
    <t>Thu</t>
  </si>
  <si>
    <t>jm0041</t>
  </si>
  <si>
    <t>Mon</t>
  </si>
  <si>
    <t>jm0051</t>
  </si>
  <si>
    <t>Fri</t>
  </si>
  <si>
    <t>jm0061</t>
  </si>
  <si>
    <t>jm0071</t>
  </si>
  <si>
    <t>jm0081</t>
  </si>
  <si>
    <t>jm0091</t>
  </si>
  <si>
    <t>jm0101</t>
  </si>
  <si>
    <t>jm0111</t>
  </si>
  <si>
    <t>jm0121</t>
  </si>
  <si>
    <t>jm0131</t>
  </si>
  <si>
    <t>jm0141</t>
  </si>
  <si>
    <t>jm0151</t>
  </si>
  <si>
    <t>jm0161</t>
  </si>
  <si>
    <t>jm0171</t>
  </si>
  <si>
    <t>jm0181</t>
  </si>
  <si>
    <t>jm0191</t>
  </si>
  <si>
    <t>jm0201</t>
  </si>
  <si>
    <t>jm0211</t>
  </si>
  <si>
    <t>jm0221</t>
  </si>
  <si>
    <t>jm0231</t>
  </si>
  <si>
    <t>jm0241</t>
  </si>
  <si>
    <t>jm0251</t>
  </si>
  <si>
    <t>jm0261</t>
  </si>
  <si>
    <t>jm0271</t>
  </si>
  <si>
    <t>jm0281</t>
  </si>
  <si>
    <t>jm0291</t>
  </si>
  <si>
    <t>jm0301</t>
  </si>
  <si>
    <t>jm0311</t>
  </si>
  <si>
    <t>jm0321</t>
  </si>
  <si>
    <t>jm0331</t>
  </si>
  <si>
    <t>jm0340</t>
  </si>
  <si>
    <t>jm0350</t>
  </si>
  <si>
    <t>jm0360</t>
  </si>
  <si>
    <t>jm0370</t>
  </si>
  <si>
    <t>jm0380</t>
  </si>
  <si>
    <t>jm0390</t>
  </si>
  <si>
    <t>jm0400</t>
  </si>
  <si>
    <t>jm0410</t>
  </si>
  <si>
    <t>jm0420</t>
  </si>
  <si>
    <t>jm0430</t>
  </si>
  <si>
    <t>jm0440</t>
  </si>
  <si>
    <t>jm0450</t>
  </si>
  <si>
    <t>jm0460</t>
  </si>
  <si>
    <t>jm0470</t>
  </si>
  <si>
    <t>jm0480</t>
  </si>
  <si>
    <t>jm0490</t>
  </si>
  <si>
    <t>jm0500</t>
  </si>
  <si>
    <t>jm0510</t>
  </si>
  <si>
    <t>jm0520</t>
  </si>
  <si>
    <t>jm0530</t>
  </si>
  <si>
    <t>jm0540</t>
  </si>
  <si>
    <t>jm0550</t>
  </si>
  <si>
    <t>jm0560</t>
  </si>
  <si>
    <t>jm0570</t>
  </si>
  <si>
    <t>jm0580</t>
  </si>
  <si>
    <t>jm0590</t>
  </si>
  <si>
    <t>jm0600</t>
  </si>
  <si>
    <t>jm0610</t>
  </si>
  <si>
    <t>jm0620</t>
  </si>
  <si>
    <t>jm0630</t>
  </si>
  <si>
    <t>jm0640</t>
  </si>
  <si>
    <t>jm0650</t>
  </si>
  <si>
    <t>jm0660</t>
  </si>
  <si>
    <t>jm0670</t>
  </si>
  <si>
    <t>jm0680</t>
  </si>
  <si>
    <t>jm0690</t>
  </si>
  <si>
    <t>jm0700</t>
  </si>
  <si>
    <t>jm0710</t>
  </si>
  <si>
    <t>jm0720</t>
  </si>
  <si>
    <t>jm0730</t>
  </si>
  <si>
    <t>jm0740</t>
  </si>
  <si>
    <t>jm0750</t>
  </si>
  <si>
    <t>jm0760</t>
  </si>
  <si>
    <t xml:space="preserve">                </t>
  </si>
  <si>
    <t>jm0770</t>
  </si>
  <si>
    <t>PJ Speed wrt Jupiter (km/s)</t>
  </si>
  <si>
    <t xml:space="preserve">Max Speed wrt Jupiter (km/s) </t>
  </si>
  <si>
    <t>PJ Jupiter planeto-detic altitude (for oblate Jupiter) (highlighted values far from 3500 km)</t>
  </si>
  <si>
    <t>Min Jupiter planeto-detic altitude  (highlighted max / min values) (highlighted deviated values)</t>
  </si>
  <si>
    <t>(highlighted deviated values)</t>
  </si>
  <si>
    <r>
      <rPr>
        <b/>
        <sz val="12"/>
        <rFont val="Verdana"/>
        <family val="2"/>
      </rPr>
      <t>To do:</t>
    </r>
    <r>
      <rPr>
        <sz val="12"/>
        <rFont val="Verdana"/>
        <family val="2"/>
      </rPr>
      <t xml:space="preserve"> [including notes and considerations for updates to Extended Mission data]
  Note AJ_Eqx ~ 4 Rj at end, near outer edge of Outer Gossamer Ring, ~3.15 Rj per MP.
</t>
    </r>
    <r>
      <rPr>
        <sz val="12"/>
        <color rgb="FFFF0000"/>
        <rFont val="Verdana"/>
        <family val="2"/>
      </rPr>
      <t xml:space="preserve">  Consider adding vertical line between PJ35 and PJ36 (PM-EM boundary) to all plots.
  Consider adding horizontal lines and annotations (for likely magnetopause &amp; bow shock ranges) to Apojove Range plot.  See Marissa Vogt's plots.
  Consider making some additional plots vs. date (instead of vs. PJ).</t>
    </r>
  </si>
  <si>
    <t>AJ01+3.7d</t>
  </si>
  <si>
    <t>AJ31+2.5d</t>
  </si>
  <si>
    <t>PJ40+8.2d</t>
  </si>
  <si>
    <t>PJ61+6.3d</t>
  </si>
  <si>
    <t>PJ05+12.0d</t>
  </si>
  <si>
    <t>PJ20+12.4d</t>
  </si>
  <si>
    <t>PJ28-11.1d</t>
  </si>
  <si>
    <t>AJ35+7.5d</t>
  </si>
  <si>
    <t>PJ45-3.1d</t>
  </si>
  <si>
    <t>AJ67-4.2d</t>
  </si>
  <si>
    <t>&lt;--- Latest reference trajectory (starting 2021-11-12)</t>
  </si>
  <si>
    <t>Ref EM
211112</t>
  </si>
  <si>
    <t>Cells are highlighted (shaded gray) to point out: before/after ~7 longitude shifts, non-prime shift, weekends, minima/maxima, &gt;4.5 G mag field, opposition/conjunction, SPE ≤ 3.05º, Far EqX distance wrt Galilean satellite orbital ansae.</t>
  </si>
  <si>
    <r>
      <t xml:space="preserve">For spk_ref_211112_251021_211112.bsp (latest EM reference trajectory).  Data are for </t>
    </r>
    <r>
      <rPr>
        <b/>
        <sz val="12"/>
        <rFont val="Verdana"/>
        <family val="2"/>
      </rPr>
      <t>PJ</t>
    </r>
    <r>
      <rPr>
        <sz val="12"/>
        <rFont val="Verdana"/>
        <family val="2"/>
      </rPr>
      <t xml:space="preserve"> (perijove), except last 2 columns are for </t>
    </r>
    <r>
      <rPr>
        <b/>
        <sz val="12"/>
        <rFont val="Verdana"/>
        <family val="2"/>
      </rPr>
      <t>EqX</t>
    </r>
    <r>
      <rPr>
        <sz val="12"/>
        <rFont val="Verdana"/>
        <family val="2"/>
      </rPr>
      <t xml:space="preserve"> = equator crossing.</t>
    </r>
  </si>
  <si>
    <t>PJ12, 16, 20, 24, 26, and 38 attitude types are az/el Sun offsets.  Highlighted cells = weekends, opposition/conjunction, minima/maxima, and before/after each of 7 longitude shifts.</t>
  </si>
  <si>
    <r>
      <t xml:space="preserve">Updated for new </t>
    </r>
    <r>
      <rPr>
        <b/>
        <sz val="12"/>
        <rFont val="Verdana"/>
        <family val="2"/>
      </rPr>
      <t xml:space="preserve">Ref EM Trajectory 211112 </t>
    </r>
    <r>
      <rPr>
        <sz val="12"/>
        <rFont val="Verdana"/>
        <family val="2"/>
      </rPr>
      <t xml:space="preserve">(spk_ref_211112_251021_211112.bsp). Removed OTM-38 because it is no longer needed. Removed OTM-50 and APO-73 to avoid maneuvering during a solar conjunction (PJ50 and PJ51 equator target longitude shifted accordingly). Removed OTMS from OTM-59 onward for reduction in operations workload. No longer targeting longitudes for PJ60 onward, resulting in many longitude shifts. Maintain 3500 km perijove altitude through PJ-77 (instead of PJ-74).
First ODUFSP update using MATLAB / SPICE script to generate all data. 
Added clarifications to Column Summaries.
Accounted for lighttime in calculation of NON/NTON to Earth angles, Sun/Earth Speed on Sky, Off-Sun GRAV angle, Off-Earth angles, Dust Ram to GRAV, Conjunctions, and Oppositions
Updated GRS per John Rogers 12/16/21 to use 10.2°/30d starting at 2020-03-01 and 8° wLon, 9.8°/30d starting at 2020-07-25 and 58.5° wLon, 9.35°/30d starting at 2021-05-15 and 155° wLon, 9.35°/30d starting at 2021-11-01 and 207° wLon (all using 0.1°/30d sigma +1° additional sigma (see table below).
Used JRM09 + Con2020 code for all Bmax values (will updated with JRM33 when available)
Removed Telecom Rates and DSN Info (Columns DM-DU), can be found in D/L Capability file
Removed Maneuver DV and OTM info (Columns DY-EA), can be found in NAV DV99 file
Removed MT &amp; PT tab and figure, using full date/time did not allow for the same figure to be produced in Excel.
</t>
    </r>
  </si>
  <si>
    <t>GRAV*</t>
  </si>
  <si>
    <t>PJ26 attitude is in the MWG-desired +34/-9 (az/el) direction, towards MWR (spin axis to PON), but truncated at 35 deg off-Sun. Pre-PJ35 JIRAM-desired Ganymede Flyby G35 attitude -30/-4 (az/el) direction (&lt;30 deg off-Sun), GRAV for remaining PJ window.</t>
  </si>
  <si>
    <t>sub-spacecraft Jupiter planeto-centric latitude (for spherical Jupiter)</t>
  </si>
  <si>
    <t>PJ20 attitude is in the MWG-desired -30/+5 (az/el) direction (30.4 deg off-Sun, so no need for truncation). Pre-PJ24 JIRAM-desired -59/+11 (az/el) direction for Ganymede Flyby G24 attitude, while PJ24 attitude as SRU-desired -4.5/+0 (az/el) (4.5 deg off-Sun).</t>
  </si>
  <si>
    <t xml:space="preserve">PJ38 attitude is in the JIRAM-desired +29/-9 (az/el) direction (&lt;30 deg off-Sun). PJ44 attitude is in the MAG-desired +1/-4 (az/el) direction (aka MAG 4off), for MAG sensitivity during PJ44.  Pre-PJ45 SRU-desired Europa Flyby E45 attitude is in the +4.5/+0 (az/el) direction, GRAV for remaining PJ window. </t>
  </si>
  <si>
    <t>-30/+20</t>
  </si>
  <si>
    <t>-30/+5</t>
  </si>
  <si>
    <t>-4.5/+0*</t>
  </si>
  <si>
    <t>+34/-9</t>
  </si>
  <si>
    <t>+29/-9</t>
  </si>
  <si>
    <t>SEP &lt; 3 deg: Fri 2016-09-23 05:30:36 - Fri 2016-09-30 13:07:48 ERT (7.3d)</t>
  </si>
  <si>
    <t>SEP &lt; 3 deg: Mon 2017-10-23 06:13:45 - Mon 2017-10-30 16:26:03 ERT (7.4d)</t>
  </si>
  <si>
    <t>SEP &lt; 3 deg: Thu 2018-11-22 19:08:53 - Fri 2018-11-30 06:49:50 ERT (7.5d)</t>
  </si>
  <si>
    <t>SEP &lt; 3 deg: Mon 2019-12-23 22:51:59 - Tue 2019-12-31 14:09:03 ERT (7.6d)</t>
  </si>
  <si>
    <t>SEP &lt; 3 deg: Mon 2021-01-25 02:08:04 - Mon 2021-02-01 12:48:41 ERT (7.4d)</t>
  </si>
  <si>
    <t>SEP &lt; 3 deg: Tue 2022-03-01 18:21:54 - Tue 2022-03-08 20:43:55 ERT (7.1d)</t>
  </si>
  <si>
    <t>SEP &lt; 3 deg: Sat 2023-04-08 01:59:09 - Sat 2023-04-15 07:51:22 ERT (7.2d)</t>
  </si>
  <si>
    <t>SEP &lt; 3 deg: Tue 2024-05-14 18:10:09 - Wed 2024-05-22 10:41:51 ERT (7.7d)</t>
  </si>
  <si>
    <t>SEP &lt; 3 deg: Fri 2025-06-20 10:24:09 - Sat 2025-06-28 14:04:48 ERT (8.2d)</t>
  </si>
  <si>
    <t>+1/-4</t>
  </si>
  <si>
    <t>+3.7/+0</t>
  </si>
  <si>
    <t>+25/-23</t>
  </si>
  <si>
    <t>PJ09+2.1d</t>
  </si>
  <si>
    <t>AJ16+1.2d</t>
  </si>
  <si>
    <t>PJ24+1.0d</t>
  </si>
  <si>
    <t>PJ50+3.3d</t>
  </si>
  <si>
    <t>AJ73-2.9d</t>
  </si>
  <si>
    <t>AJ12+11.5d</t>
  </si>
  <si>
    <t>AJ55-0.7d</t>
  </si>
  <si>
    <t>Orbit Normal to Earth (°) (highlighted within 30 deg of MWR to Earth) (XLT) (PJ 0-23 NON, PJ 24-75 PON, and PJ 76-77 NON)</t>
  </si>
  <si>
    <t>Tilted Orbit Normal to Earth (°) (highlighted within 30 deg of MWR to Earth) (XLT) (PJ 0-23 NTON, PJ 24-75 PTON, and PJ 76-77 NTON)</t>
  </si>
  <si>
    <t>Bmax using JRM33 (per Connerney) (highlighted &gt;4.5 and &gt;12 Gauss )</t>
  </si>
  <si>
    <t>highlighted targeted Great Blue Spot (GBS) passes in dark blue and untargeted GBS (within ±20° of 90° W Long) in light blue</t>
  </si>
  <si>
    <t>Orbit Normal to Sun (°) (PJ 0-23 NON, PJ24 - 75 PON, and PJ 76-77 NON)</t>
  </si>
  <si>
    <t>Tilted Orbit Normal to Sun (°) (PJ 0-23 NTON, PJ 24-75 PTON, and PJ 76-77 NTON)</t>
  </si>
  <si>
    <t>FIXED</t>
  </si>
  <si>
    <t>Time (ET/SCET)</t>
  </si>
  <si>
    <t>NEW</t>
  </si>
  <si>
    <t>(EqX)</t>
  </si>
  <si>
    <t>(PJ)</t>
  </si>
  <si>
    <t>(NPX)</t>
  </si>
  <si>
    <t>(SPX)</t>
  </si>
  <si>
    <t>(AJ)</t>
  </si>
  <si>
    <t>(Far EqX)</t>
  </si>
  <si>
    <t xml:space="preserve">Updated with Reconstructed/As-Flown data up to AJ51+1d (2023-06-05)  and predict data up to  PJ54+3d.
Added Ephemeris Time (ET) columns for each major epoch
Corrected MWR and MWR Tilt to Sun/Earth angles to reference NON or PON appropriately (PJ 0-23 NON, PJ 24-75 PON, and PJ 76-77 NON).
Added untargeted GBS highlight light blue when within ±20° of 90° W Long.
Labeled ERT times for Conjunction and Opposition data.
Updated to JRM33 +Con2020 mag field model.
Added non-GRAV attitude data for PJ44, PJ45, PJ50, and PJ51.
Updated GRS per John Rogers 2023-06-09 to use 9.75deg/30d from 2021-11-15 onwards.
</t>
  </si>
  <si>
    <t>Perijove Time (ET/SCET)</t>
  </si>
  <si>
    <t>ET = Ephemeris Time</t>
  </si>
  <si>
    <t>Equator Crossing Time (ET/SCET)</t>
  </si>
  <si>
    <t>N Pole (max lat) Time (ET/SCET)</t>
  </si>
  <si>
    <t>S Pole (min lat) Time (ET/SCET)</t>
  </si>
  <si>
    <t>Apojove Time (ET/SCET)</t>
  </si>
  <si>
    <t>Far Equator Crossing Time (ET/SCET)</t>
  </si>
  <si>
    <t>DV</t>
  </si>
  <si>
    <t>DW</t>
  </si>
  <si>
    <t>DX</t>
  </si>
  <si>
    <t>Updated PJ54 and PJ55 attitude data and highlight rows</t>
  </si>
  <si>
    <t>OCC</t>
  </si>
  <si>
    <t>+13/-19</t>
  </si>
  <si>
    <t>PJ50 attitude is in the SRU-desired +3.7/+0 (az/el) direction (3.7 deg off-Sun). PJ51 attitude is in the JIRAM-desired Io Flyby +25/-23 (az/el) direction (33.7 deg off-Sun). PJ54 attitude is in the OccWG-desired +10/+0.4 (az/el) direction (0.1 deg off-Earth).</t>
  </si>
  <si>
    <t>PJ55 attitude is in the JIRAM-desired Io Flyby +13/-19 (az/el) direction (22.9 deg off-Sun).   Future PJ attitudes assumed to be GRAV (Earth-pointed).            *PJ attitude preceeded by a different Pre-PJ satellite observation attitude.</t>
  </si>
  <si>
    <r>
      <rPr>
        <sz val="12"/>
        <color rgb="FFFF0000"/>
        <rFont val="Verdana"/>
        <family val="2"/>
      </rPr>
      <t>spk_ref_211112_251021_211112.bsp</t>
    </r>
    <r>
      <rPr>
        <sz val="12"/>
        <rFont val="Verdana"/>
        <family val="2"/>
      </rPr>
      <t xml:space="preserve"> (Reference Extended Mission trajectory) is used starting PJ55+3d onwards, before which reconstructed trajectories are used (or predict for AJ52+1d through PJ55+3d). Data are for PJ unless stated otherwise.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</si>
</sst>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9">
    <numFmt numFmtId="164" formatCode="mm/dd/yyyy\ hh:mm:ss.0"/>
    <numFmt numFmtId="165" formatCode="0.0"/>
    <numFmt numFmtId="166" formatCode="0.000"/>
    <numFmt numFmtId="167" formatCode="000"/>
    <numFmt numFmtId="168" formatCode="00"/>
    <numFmt numFmtId="169" formatCode="hh:mm"/>
    <numFmt numFmtId="170" formatCode="&quot;+ &quot;mm:ss"/>
    <numFmt numFmtId="171" formatCode="&quot; &quot;mm:ss"/>
    <numFmt numFmtId="172" formatCode="&quot;+ &quot;[mm]:ss"/>
    <numFmt numFmtId="173" formatCode="&quot; &quot;0.00"/>
    <numFmt numFmtId="174" formatCode="&quot; &quot;hh:mm"/>
    <numFmt numFmtId="175" formatCode="mm/dd/yy;@"/>
    <numFmt numFmtId="176" formatCode="#,##0.00\ \ &quot;m²&quot;"/>
    <numFmt numFmtId="177" formatCode="0.0\ &quot;Ahrs&quot;"/>
    <numFmt numFmtId="178" formatCode="0.0000\ &quot;AU&quot;"/>
    <numFmt numFmtId="179" formatCode="0\ &quot;Volts&quot;"/>
    <numFmt numFmtId="180" formatCode="0\ &quot;days&quot;"/>
    <numFmt numFmtId="181" formatCode="0.00000"/>
    <numFmt numFmtId="182" formatCode="0.00\ &quot;hours&quot;"/>
    <numFmt numFmtId="183" formatCode="0.0\ &quot;kg&quot;"/>
    <numFmt numFmtId="184" formatCode="0.00\ &quot;m2&quot;"/>
    <numFmt numFmtId="185" formatCode="0.0\ &quot;min&quot;"/>
    <numFmt numFmtId="186" formatCode="0.0\ &quot;V&quot;"/>
    <numFmt numFmtId="187" formatCode="0.0\ &quot;W&quot;"/>
    <numFmt numFmtId="188" formatCode="0.0\ &quot;watts/m2&quot;"/>
    <numFmt numFmtId="189" formatCode="mm/dd/yyyy\ hh:mm:ss"/>
    <numFmt numFmtId="190" formatCode="\±\ 0.0"/>
    <numFmt numFmtId="191" formatCode="yyyy\-mm\-dd\ hh:mm:ss"/>
    <numFmt numFmtId="192" formatCode="mm/dd/yyyy\ hh:mm:ss\ &quot;ERT&quot;"/>
  </numFmts>
  <fonts count="35">
    <font>
      <sz val="12"/>
      <color theme="1"/>
      <name val="Calibri"/>
      <family val="2"/>
      <scheme val="minor"/>
    </font>
    <font>
      <b/>
      <sz val="12"/>
      <color theme="1"/>
      <name val="Verdana"/>
      <family val="2"/>
    </font>
    <font>
      <sz val="12"/>
      <color theme="1"/>
      <name val="Verdana"/>
      <family val="2"/>
    </font>
    <font>
      <u/>
      <sz val="12"/>
      <color theme="10"/>
      <name val="Calibri"/>
      <family val="2"/>
      <scheme val="minor"/>
    </font>
    <font>
      <u/>
      <sz val="12"/>
      <color theme="11"/>
      <name val="Calibri"/>
      <family val="2"/>
      <scheme val="minor"/>
    </font>
    <font>
      <sz val="10"/>
      <name val="Verdana"/>
      <family val="2"/>
    </font>
    <font>
      <sz val="12"/>
      <color theme="0" tint="-0.249977111117893"/>
      <name val="Verdana"/>
      <family val="2"/>
    </font>
    <font>
      <sz val="12"/>
      <name val="Verdana"/>
      <family val="2"/>
    </font>
    <font>
      <b/>
      <sz val="12"/>
      <name val="Verdana"/>
      <family val="2"/>
    </font>
    <font>
      <sz val="8"/>
      <name val="Calibri"/>
      <family val="2"/>
      <scheme val="minor"/>
    </font>
    <font>
      <sz val="12"/>
      <color rgb="FF000000"/>
      <name val="Verdana"/>
      <family val="2"/>
    </font>
    <font>
      <b/>
      <sz val="12"/>
      <color rgb="FF000000"/>
      <name val="Verdana"/>
      <family val="2"/>
    </font>
    <font>
      <b/>
      <sz val="12"/>
      <color theme="0"/>
      <name val="Verdana"/>
      <family val="2"/>
    </font>
    <font>
      <i/>
      <sz val="10"/>
      <name val="Verdana"/>
      <family val="2"/>
    </font>
    <font>
      <sz val="10"/>
      <name val="Arial"/>
      <family val="2"/>
    </font>
    <font>
      <sz val="10"/>
      <name val="Geneva"/>
      <family val="2"/>
    </font>
    <font>
      <sz val="10"/>
      <color indexed="8"/>
      <name val="Arial"/>
      <family val="2"/>
    </font>
    <font>
      <sz val="12"/>
      <color indexed="10"/>
      <name val="Helvetica"/>
      <family val="2"/>
    </font>
    <font>
      <b/>
      <sz val="12"/>
      <name val="Helvetica"/>
      <family val="2"/>
    </font>
    <font>
      <sz val="10"/>
      <color indexed="12"/>
      <name val="Arial"/>
      <family val="2"/>
    </font>
    <font>
      <b/>
      <sz val="12"/>
      <color indexed="12"/>
      <name val="Helvetica"/>
      <family val="2"/>
    </font>
    <font>
      <sz val="12"/>
      <color rgb="FFFF0000"/>
      <name val="Verdana"/>
      <family val="2"/>
    </font>
    <font>
      <sz val="9"/>
      <name val="Verdana"/>
      <family val="2"/>
    </font>
    <font>
      <b/>
      <sz val="9"/>
      <name val="Verdana"/>
      <family val="2"/>
    </font>
    <font>
      <u/>
      <sz val="12"/>
      <color theme="1"/>
      <name val="Verdana"/>
      <family val="2"/>
    </font>
    <font>
      <sz val="12"/>
      <color theme="0" tint="-0.34998626667073579"/>
      <name val="Verdana"/>
      <family val="2"/>
    </font>
    <font>
      <sz val="12"/>
      <name val="Symbol"/>
      <charset val="2"/>
    </font>
    <font>
      <u/>
      <sz val="12"/>
      <name val="Verdana"/>
      <family val="2"/>
    </font>
    <font>
      <sz val="10"/>
      <color theme="1"/>
      <name val="Verdana"/>
      <family val="2"/>
    </font>
    <font>
      <sz val="12"/>
      <color theme="1"/>
      <name val="Symbol"/>
      <charset val="2"/>
    </font>
    <font>
      <sz val="12"/>
      <color rgb="FF000000"/>
      <name val="Calibri"/>
      <family val="2"/>
      <scheme val="minor"/>
    </font>
    <font>
      <i/>
      <sz val="12"/>
      <color theme="1"/>
      <name val="Verdana"/>
      <family val="2"/>
    </font>
    <font>
      <i/>
      <sz val="12"/>
      <name val="Verdana"/>
      <family val="2"/>
    </font>
    <font>
      <b/>
      <i/>
      <sz val="12"/>
      <name val="Verdana"/>
      <family val="2"/>
    </font>
    <font>
      <b/>
      <sz val="12"/>
      <color theme="1"/>
      <name val="Symbol"/>
      <charset val="2"/>
    </font>
  </fonts>
  <fills count="30">
    <fill>
      <patternFill patternType="none"/>
    </fill>
    <fill>
      <patternFill patternType="gray125"/>
    </fill>
    <fill>
      <patternFill patternType="solid">
        <fgColor theme="3" tint="0.59999389629810485"/>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9" tint="0.59999389629810485"/>
        <bgColor indexed="64"/>
      </patternFill>
    </fill>
    <fill>
      <patternFill patternType="solid">
        <fgColor theme="0" tint="-0.34998626667073579"/>
        <bgColor indexed="64"/>
      </patternFill>
    </fill>
    <fill>
      <patternFill patternType="solid">
        <fgColor rgb="FFA6A6A6"/>
        <bgColor rgb="FF000000"/>
      </patternFill>
    </fill>
    <fill>
      <patternFill patternType="solid">
        <fgColor rgb="FFFFFF99"/>
        <bgColor indexed="64"/>
      </patternFill>
    </fill>
    <fill>
      <patternFill patternType="solid">
        <fgColor theme="6" tint="0.59999389629810485"/>
        <bgColor indexed="64"/>
      </patternFill>
    </fill>
    <fill>
      <patternFill patternType="solid">
        <fgColor theme="1" tint="0.499984740745262"/>
        <bgColor indexed="64"/>
      </patternFill>
    </fill>
    <fill>
      <patternFill patternType="solid">
        <fgColor rgb="FF8DB4E2"/>
        <bgColor indexed="64"/>
      </patternFill>
    </fill>
    <fill>
      <patternFill patternType="solid">
        <fgColor theme="4" tint="0.59999389629810485"/>
        <bgColor indexed="64"/>
      </patternFill>
    </fill>
    <fill>
      <patternFill patternType="solid">
        <fgColor indexed="65"/>
        <bgColor indexed="8"/>
      </patternFill>
    </fill>
    <fill>
      <patternFill patternType="solid">
        <fgColor indexed="9"/>
        <bgColor indexed="64"/>
      </patternFill>
    </fill>
    <fill>
      <patternFill patternType="solid">
        <fgColor rgb="FFDAEEF3"/>
        <bgColor indexed="64"/>
      </patternFill>
    </fill>
    <fill>
      <patternFill patternType="solid">
        <fgColor rgb="FF8DB4E2"/>
        <bgColor rgb="FF000000"/>
      </patternFill>
    </fill>
    <fill>
      <patternFill patternType="solid">
        <fgColor rgb="FFE6B8B7"/>
        <bgColor indexed="64"/>
      </patternFill>
    </fill>
    <fill>
      <patternFill patternType="solid">
        <fgColor rgb="FFD9D9D9"/>
        <bgColor rgb="FF000000"/>
      </patternFill>
    </fill>
    <fill>
      <patternFill patternType="solid">
        <fgColor theme="5" tint="0.39994506668294322"/>
        <bgColor indexed="64"/>
      </patternFill>
    </fill>
    <fill>
      <patternFill patternType="solid">
        <fgColor theme="9" tint="0.59996337778862885"/>
        <bgColor indexed="64"/>
      </patternFill>
    </fill>
    <fill>
      <patternFill patternType="solid">
        <fgColor theme="0" tint="-0.14996795556505021"/>
        <bgColor indexed="64"/>
      </patternFill>
    </fill>
    <fill>
      <patternFill patternType="solid">
        <fgColor rgb="FF92D050"/>
        <bgColor indexed="64"/>
      </patternFill>
    </fill>
    <fill>
      <patternFill patternType="solid">
        <fgColor theme="7" tint="0.79998168889431442"/>
        <bgColor indexed="64"/>
      </patternFill>
    </fill>
    <fill>
      <patternFill patternType="solid">
        <fgColor theme="0" tint="-0.249977111117893"/>
        <bgColor indexed="64"/>
      </patternFill>
    </fill>
    <fill>
      <patternFill patternType="solid">
        <fgColor theme="0"/>
        <bgColor indexed="64"/>
      </patternFill>
    </fill>
    <fill>
      <patternFill patternType="solid">
        <fgColor rgb="FF00B050"/>
        <bgColor indexed="64"/>
      </patternFill>
    </fill>
    <fill>
      <patternFill patternType="solid">
        <fgColor rgb="FFFF0000"/>
        <bgColor indexed="64"/>
      </patternFill>
    </fill>
    <fill>
      <patternFill patternType="solid">
        <fgColor rgb="FFFCD5B4"/>
        <bgColor indexed="64"/>
      </patternFill>
    </fill>
    <fill>
      <patternFill patternType="solid">
        <fgColor rgb="FFC4D79C"/>
        <bgColor indexed="64"/>
      </patternFill>
    </fill>
  </fills>
  <borders count="28">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top style="thin">
        <color auto="1"/>
      </top>
      <bottom/>
      <diagonal/>
    </border>
    <border>
      <left/>
      <right style="thin">
        <color auto="1"/>
      </right>
      <top style="thin">
        <color auto="1"/>
      </top>
      <bottom/>
      <diagonal/>
    </border>
    <border>
      <left/>
      <right style="medium">
        <color auto="1"/>
      </right>
      <top style="medium">
        <color auto="1"/>
      </top>
      <bottom style="medium">
        <color auto="1"/>
      </bottom>
      <diagonal/>
    </border>
    <border>
      <left style="medium">
        <color auto="1"/>
      </left>
      <right style="medium">
        <color auto="1"/>
      </right>
      <top style="medium">
        <color auto="1"/>
      </top>
      <bottom style="thin">
        <color auto="1"/>
      </bottom>
      <diagonal/>
    </border>
    <border>
      <left/>
      <right style="medium">
        <color auto="1"/>
      </right>
      <top style="hair">
        <color auto="1"/>
      </top>
      <bottom style="medium">
        <color auto="1"/>
      </bottom>
      <diagonal/>
    </border>
    <border>
      <left style="medium">
        <color auto="1"/>
      </left>
      <right style="medium">
        <color auto="1"/>
      </right>
      <top/>
      <bottom style="medium">
        <color auto="1"/>
      </bottom>
      <diagonal/>
    </border>
    <border>
      <left style="medium">
        <color auto="1"/>
      </left>
      <right style="medium">
        <color auto="1"/>
      </right>
      <top/>
      <bottom style="thin">
        <color auto="1"/>
      </bottom>
      <diagonal/>
    </border>
    <border>
      <left/>
      <right/>
      <top style="medium">
        <color auto="1"/>
      </top>
      <bottom/>
      <diagonal/>
    </border>
    <border>
      <left style="thin">
        <color auto="1"/>
      </left>
      <right style="medium">
        <color auto="1"/>
      </right>
      <top style="medium">
        <color auto="1"/>
      </top>
      <bottom style="thin">
        <color auto="1"/>
      </bottom>
      <diagonal/>
    </border>
    <border>
      <left style="thin">
        <color auto="1"/>
      </left>
      <right style="hair">
        <color auto="1"/>
      </right>
      <top style="thin">
        <color auto="1"/>
      </top>
      <bottom style="hair">
        <color auto="1"/>
      </bottom>
      <diagonal/>
    </border>
    <border>
      <left/>
      <right style="thin">
        <color auto="1"/>
      </right>
      <top/>
      <bottom/>
      <diagonal/>
    </border>
    <border>
      <left style="thin">
        <color auto="1"/>
      </left>
      <right style="thin">
        <color auto="1"/>
      </right>
      <top style="thin">
        <color auto="1"/>
      </top>
      <bottom style="medium">
        <color indexed="64"/>
      </bottom>
      <diagonal/>
    </border>
    <border>
      <left/>
      <right style="thin">
        <color auto="1"/>
      </right>
      <top style="medium">
        <color auto="1"/>
      </top>
      <bottom/>
      <diagonal/>
    </border>
    <border>
      <left/>
      <right/>
      <top/>
      <bottom style="double">
        <color indexed="64"/>
      </bottom>
      <diagonal/>
    </border>
    <border>
      <left style="thin">
        <color auto="1"/>
      </left>
      <right style="thin">
        <color auto="1"/>
      </right>
      <top/>
      <bottom style="medium">
        <color indexed="64"/>
      </bottom>
      <diagonal/>
    </border>
  </borders>
  <cellStyleXfs count="2513">
    <xf numFmtId="0" fontId="0" fillId="0" borderId="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5" fillId="0" borderId="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14" fillId="0" borderId="0"/>
    <xf numFmtId="176" fontId="15" fillId="0" borderId="15"/>
    <xf numFmtId="177" fontId="15" fillId="0" borderId="0"/>
    <xf numFmtId="178" fontId="15" fillId="0" borderId="0"/>
    <xf numFmtId="179" fontId="16" fillId="13" borderId="16">
      <alignment horizontal="center"/>
    </xf>
    <xf numFmtId="0" fontId="17" fillId="0" borderId="0" applyNumberFormat="0" applyFill="0" applyBorder="0" applyAlignment="0" applyProtection="0"/>
    <xf numFmtId="180" fontId="15" fillId="0" borderId="0"/>
    <xf numFmtId="181" fontId="15" fillId="14" borderId="17">
      <alignment horizontal="center"/>
    </xf>
    <xf numFmtId="180" fontId="15" fillId="0" borderId="18"/>
    <xf numFmtId="0" fontId="15" fillId="0" borderId="19"/>
    <xf numFmtId="182" fontId="14" fillId="0" borderId="18"/>
    <xf numFmtId="183" fontId="18" fillId="0" borderId="20">
      <alignment vertical="center"/>
    </xf>
    <xf numFmtId="0" fontId="15" fillId="0" borderId="0"/>
    <xf numFmtId="0" fontId="15" fillId="0" borderId="0"/>
    <xf numFmtId="184" fontId="15" fillId="0" borderId="0"/>
    <xf numFmtId="185" fontId="19" fillId="0" borderId="21" applyBorder="0"/>
    <xf numFmtId="0" fontId="20" fillId="0" borderId="22" applyNumberFormat="0" applyFill="0" applyBorder="0" applyAlignment="0" applyProtection="0"/>
    <xf numFmtId="186" fontId="15" fillId="0" borderId="0"/>
    <xf numFmtId="187" fontId="15" fillId="0" borderId="0"/>
    <xf numFmtId="188" fontId="14" fillId="0" borderId="0"/>
    <xf numFmtId="0" fontId="15" fillId="0" borderId="15"/>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cellStyleXfs>
  <cellXfs count="382">
    <xf numFmtId="0" fontId="0" fillId="0" borderId="0" xfId="0"/>
    <xf numFmtId="0" fontId="2" fillId="0" borderId="0" xfId="0" applyFont="1"/>
    <xf numFmtId="0" fontId="1" fillId="2" borderId="1" xfId="0" applyFont="1" applyFill="1" applyBorder="1" applyAlignment="1">
      <alignment horizontal="center"/>
    </xf>
    <xf numFmtId="0" fontId="2" fillId="4" borderId="1" xfId="0" applyFont="1" applyFill="1" applyBorder="1" applyAlignment="1">
      <alignment horizontal="right"/>
    </xf>
    <xf numFmtId="0" fontId="2" fillId="5" borderId="1" xfId="0" applyFont="1" applyFill="1" applyBorder="1" applyAlignment="1">
      <alignment horizontal="right"/>
    </xf>
    <xf numFmtId="0" fontId="2" fillId="4" borderId="1" xfId="0" applyFont="1" applyFill="1" applyBorder="1" applyAlignment="1">
      <alignment horizontal="center"/>
    </xf>
    <xf numFmtId="0" fontId="2" fillId="5" borderId="1" xfId="0" applyFont="1" applyFill="1" applyBorder="1" applyAlignment="1">
      <alignment horizontal="center"/>
    </xf>
    <xf numFmtId="165" fontId="2" fillId="0" borderId="1" xfId="0" applyNumberFormat="1" applyFont="1" applyBorder="1" applyAlignment="1">
      <alignment horizontal="center"/>
    </xf>
    <xf numFmtId="166" fontId="2" fillId="0" borderId="1" xfId="0" applyNumberFormat="1" applyFont="1" applyBorder="1" applyAlignment="1">
      <alignment horizontal="center"/>
    </xf>
    <xf numFmtId="167" fontId="2" fillId="0" borderId="1" xfId="0" applyNumberFormat="1" applyFont="1" applyBorder="1" applyAlignment="1">
      <alignment horizontal="center"/>
    </xf>
    <xf numFmtId="168" fontId="2" fillId="0" borderId="1" xfId="0" applyNumberFormat="1" applyFont="1" applyBorder="1" applyAlignment="1">
      <alignment horizontal="center"/>
    </xf>
    <xf numFmtId="165" fontId="2" fillId="0" borderId="1" xfId="0" applyNumberFormat="1" applyFont="1" applyBorder="1" applyAlignment="1">
      <alignment horizontal="right"/>
    </xf>
    <xf numFmtId="2" fontId="2" fillId="0" borderId="1" xfId="0" applyNumberFormat="1" applyFont="1" applyBorder="1" applyAlignment="1">
      <alignment horizontal="right"/>
    </xf>
    <xf numFmtId="166" fontId="2" fillId="0" borderId="1" xfId="0" applyNumberFormat="1" applyFont="1" applyBorder="1" applyAlignment="1">
      <alignment horizontal="right"/>
    </xf>
    <xf numFmtId="2" fontId="2" fillId="3" borderId="1" xfId="0" applyNumberFormat="1" applyFont="1" applyFill="1" applyBorder="1" applyAlignment="1">
      <alignment horizontal="right"/>
    </xf>
    <xf numFmtId="166" fontId="2" fillId="3" borderId="1" xfId="0" applyNumberFormat="1" applyFont="1" applyFill="1" applyBorder="1" applyAlignment="1">
      <alignment horizontal="right"/>
    </xf>
    <xf numFmtId="165" fontId="2" fillId="3" borderId="1" xfId="0" applyNumberFormat="1" applyFont="1" applyFill="1" applyBorder="1" applyAlignment="1">
      <alignment horizontal="right"/>
    </xf>
    <xf numFmtId="164" fontId="2" fillId="6" borderId="1" xfId="0" applyNumberFormat="1" applyFont="1" applyFill="1" applyBorder="1" applyAlignment="1">
      <alignment horizontal="center"/>
    </xf>
    <xf numFmtId="0" fontId="2" fillId="6" borderId="1" xfId="0" applyFont="1" applyFill="1" applyBorder="1" applyAlignment="1">
      <alignment horizontal="right"/>
    </xf>
    <xf numFmtId="164" fontId="2" fillId="6" borderId="4" xfId="0" applyNumberFormat="1" applyFont="1" applyFill="1" applyBorder="1" applyAlignment="1">
      <alignment horizontal="center"/>
    </xf>
    <xf numFmtId="165" fontId="2" fillId="6" borderId="1" xfId="0" applyNumberFormat="1" applyFont="1" applyFill="1" applyBorder="1" applyAlignment="1">
      <alignment horizontal="center"/>
    </xf>
    <xf numFmtId="1" fontId="2" fillId="0" borderId="1" xfId="0" applyNumberFormat="1" applyFont="1" applyBorder="1" applyAlignment="1">
      <alignment horizontal="center"/>
    </xf>
    <xf numFmtId="0" fontId="2" fillId="0" borderId="0" xfId="0" applyFont="1" applyAlignment="1">
      <alignment horizontal="center"/>
    </xf>
    <xf numFmtId="0" fontId="7" fillId="0" borderId="0" xfId="0" applyFont="1"/>
    <xf numFmtId="165" fontId="2" fillId="5" borderId="1" xfId="0" applyNumberFormat="1" applyFont="1" applyFill="1" applyBorder="1" applyAlignment="1">
      <alignment horizontal="right"/>
    </xf>
    <xf numFmtId="165" fontId="2" fillId="4" borderId="1" xfId="0" applyNumberFormat="1" applyFont="1" applyFill="1" applyBorder="1" applyAlignment="1">
      <alignment horizontal="right"/>
    </xf>
    <xf numFmtId="165" fontId="2" fillId="6" borderId="1" xfId="0" applyNumberFormat="1" applyFont="1" applyFill="1" applyBorder="1" applyAlignment="1">
      <alignment horizontal="right"/>
    </xf>
    <xf numFmtId="2" fontId="2" fillId="6" borderId="1" xfId="0" applyNumberFormat="1" applyFont="1" applyFill="1" applyBorder="1" applyAlignment="1">
      <alignment horizontal="right"/>
    </xf>
    <xf numFmtId="2" fontId="10" fillId="7" borderId="1" xfId="0" applyNumberFormat="1" applyFont="1" applyFill="1" applyBorder="1" applyAlignment="1">
      <alignment horizontal="right"/>
    </xf>
    <xf numFmtId="1" fontId="2" fillId="0" borderId="1" xfId="0" applyNumberFormat="1" applyFont="1" applyBorder="1" applyAlignment="1">
      <alignment horizontal="right"/>
    </xf>
    <xf numFmtId="2" fontId="2" fillId="0" borderId="1" xfId="0" applyNumberFormat="1" applyFont="1" applyBorder="1"/>
    <xf numFmtId="2" fontId="2" fillId="6" borderId="1" xfId="0" applyNumberFormat="1" applyFont="1" applyFill="1" applyBorder="1"/>
    <xf numFmtId="172" fontId="2" fillId="0" borderId="1" xfId="0" applyNumberFormat="1" applyFont="1" applyBorder="1" applyAlignment="1">
      <alignment horizontal="right"/>
    </xf>
    <xf numFmtId="171" fontId="2" fillId="0" borderId="1" xfId="0" applyNumberFormat="1" applyFont="1" applyBorder="1" applyAlignment="1">
      <alignment horizontal="right"/>
    </xf>
    <xf numFmtId="170" fontId="2" fillId="0" borderId="1" xfId="0" applyNumberFormat="1" applyFont="1" applyBorder="1" applyAlignment="1">
      <alignment horizontal="right"/>
    </xf>
    <xf numFmtId="0" fontId="1" fillId="2" borderId="1" xfId="0" applyFont="1" applyFill="1" applyBorder="1"/>
    <xf numFmtId="0" fontId="2" fillId="3" borderId="3" xfId="0" applyFont="1" applyFill="1" applyBorder="1"/>
    <xf numFmtId="0" fontId="2" fillId="3" borderId="2" xfId="0" applyFont="1" applyFill="1" applyBorder="1"/>
    <xf numFmtId="0" fontId="2" fillId="3" borderId="4" xfId="0" applyFont="1" applyFill="1" applyBorder="1"/>
    <xf numFmtId="0" fontId="2" fillId="0" borderId="3" xfId="0" applyFont="1" applyBorder="1"/>
    <xf numFmtId="0" fontId="2" fillId="0" borderId="2" xfId="0" applyFont="1" applyBorder="1"/>
    <xf numFmtId="0" fontId="2" fillId="0" borderId="4" xfId="0" applyFont="1" applyBorder="1"/>
    <xf numFmtId="0" fontId="2" fillId="0" borderId="1" xfId="0" applyFont="1" applyBorder="1"/>
    <xf numFmtId="0" fontId="2" fillId="3" borderId="9" xfId="0" applyFont="1" applyFill="1" applyBorder="1" applyAlignment="1">
      <alignment horizontal="center"/>
    </xf>
    <xf numFmtId="0" fontId="2" fillId="3" borderId="8" xfId="0" applyFont="1" applyFill="1" applyBorder="1" applyAlignment="1">
      <alignment horizontal="center"/>
    </xf>
    <xf numFmtId="0" fontId="2" fillId="3" borderId="10" xfId="0" applyFont="1" applyFill="1" applyBorder="1" applyAlignment="1">
      <alignment horizontal="center"/>
    </xf>
    <xf numFmtId="0" fontId="2" fillId="0" borderId="9" xfId="0" applyFont="1" applyBorder="1" applyAlignment="1">
      <alignment horizontal="center"/>
    </xf>
    <xf numFmtId="0" fontId="2" fillId="0" borderId="8" xfId="0" applyFont="1" applyBorder="1" applyAlignment="1">
      <alignment horizontal="center"/>
    </xf>
    <xf numFmtId="0" fontId="2" fillId="0" borderId="2" xfId="0" applyFont="1" applyBorder="1" applyAlignment="1">
      <alignment horizontal="center"/>
    </xf>
    <xf numFmtId="0" fontId="2" fillId="0" borderId="4" xfId="0" applyFont="1" applyBorder="1" applyAlignment="1">
      <alignment horizontal="center"/>
    </xf>
    <xf numFmtId="174" fontId="2" fillId="0" borderId="1" xfId="0" applyNumberFormat="1" applyFont="1" applyBorder="1" applyAlignment="1">
      <alignment horizontal="right"/>
    </xf>
    <xf numFmtId="0" fontId="7" fillId="3" borderId="2" xfId="0" applyFont="1" applyFill="1" applyBorder="1"/>
    <xf numFmtId="0" fontId="2" fillId="3" borderId="2" xfId="0" quotePrefix="1" applyFont="1" applyFill="1" applyBorder="1"/>
    <xf numFmtId="0" fontId="7" fillId="3" borderId="3" xfId="0" applyFont="1" applyFill="1" applyBorder="1"/>
    <xf numFmtId="0" fontId="7" fillId="0" borderId="2" xfId="0" applyFont="1" applyBorder="1"/>
    <xf numFmtId="0" fontId="7" fillId="0" borderId="4" xfId="0" applyFont="1" applyBorder="1"/>
    <xf numFmtId="0" fontId="7" fillId="3" borderId="1" xfId="0" applyFont="1" applyFill="1" applyBorder="1"/>
    <xf numFmtId="0" fontId="7" fillId="3" borderId="4" xfId="0" applyFont="1" applyFill="1" applyBorder="1"/>
    <xf numFmtId="0" fontId="2" fillId="3" borderId="2" xfId="0" applyFont="1" applyFill="1" applyBorder="1" applyAlignment="1">
      <alignment horizontal="center"/>
    </xf>
    <xf numFmtId="0" fontId="2" fillId="3" borderId="4" xfId="0" applyFont="1" applyFill="1" applyBorder="1" applyAlignment="1">
      <alignment horizontal="center"/>
    </xf>
    <xf numFmtId="0" fontId="1" fillId="8" borderId="1" xfId="0" applyFont="1" applyFill="1" applyBorder="1" applyAlignment="1">
      <alignment horizontal="center"/>
    </xf>
    <xf numFmtId="0" fontId="1" fillId="8" borderId="4" xfId="0" applyFont="1" applyFill="1" applyBorder="1" applyAlignment="1">
      <alignment horizontal="center"/>
    </xf>
    <xf numFmtId="0" fontId="1" fillId="8" borderId="3" xfId="0" applyFont="1" applyFill="1" applyBorder="1" applyAlignment="1">
      <alignment horizontal="center"/>
    </xf>
    <xf numFmtId="166" fontId="8" fillId="8" borderId="3" xfId="0" applyNumberFormat="1" applyFont="1" applyFill="1" applyBorder="1" applyAlignment="1">
      <alignment horizontal="right"/>
    </xf>
    <xf numFmtId="166" fontId="8" fillId="8" borderId="3" xfId="0" applyNumberFormat="1" applyFont="1" applyFill="1" applyBorder="1" applyAlignment="1">
      <alignment horizontal="center"/>
    </xf>
    <xf numFmtId="166" fontId="8" fillId="8" borderId="2" xfId="0" applyNumberFormat="1" applyFont="1" applyFill="1" applyBorder="1" applyAlignment="1">
      <alignment horizontal="center"/>
    </xf>
    <xf numFmtId="166" fontId="8" fillId="8" borderId="2" xfId="0" applyNumberFormat="1" applyFont="1" applyFill="1" applyBorder="1" applyAlignment="1">
      <alignment horizontal="right"/>
    </xf>
    <xf numFmtId="166" fontId="8" fillId="8" borderId="4" xfId="0" applyNumberFormat="1" applyFont="1" applyFill="1" applyBorder="1" applyAlignment="1">
      <alignment horizontal="right"/>
    </xf>
    <xf numFmtId="166" fontId="8" fillId="8" borderId="4" xfId="0" applyNumberFormat="1" applyFont="1" applyFill="1" applyBorder="1" applyAlignment="1">
      <alignment horizontal="center"/>
    </xf>
    <xf numFmtId="0" fontId="1" fillId="8" borderId="2" xfId="0" applyFont="1" applyFill="1" applyBorder="1" applyAlignment="1">
      <alignment horizontal="center"/>
    </xf>
    <xf numFmtId="166" fontId="8" fillId="8" borderId="3" xfId="0" quotePrefix="1" applyNumberFormat="1" applyFont="1" applyFill="1" applyBorder="1" applyAlignment="1">
      <alignment horizontal="center"/>
    </xf>
    <xf numFmtId="166" fontId="8" fillId="8" borderId="2" xfId="0" quotePrefix="1" applyNumberFormat="1" applyFont="1" applyFill="1" applyBorder="1" applyAlignment="1">
      <alignment horizontal="center"/>
    </xf>
    <xf numFmtId="0" fontId="1" fillId="9" borderId="1" xfId="0" applyFont="1" applyFill="1" applyBorder="1" applyAlignment="1">
      <alignment horizontal="center"/>
    </xf>
    <xf numFmtId="0" fontId="12" fillId="10" borderId="1" xfId="0" applyFont="1" applyFill="1" applyBorder="1" applyAlignment="1">
      <alignment horizontal="center"/>
    </xf>
    <xf numFmtId="0" fontId="2" fillId="0" borderId="13" xfId="0" applyFont="1" applyBorder="1"/>
    <xf numFmtId="0" fontId="2" fillId="0" borderId="11" xfId="0" applyFont="1" applyBorder="1"/>
    <xf numFmtId="2" fontId="2" fillId="0" borderId="4" xfId="0" applyNumberFormat="1" applyFont="1" applyBorder="1" applyAlignment="1">
      <alignment horizontal="right"/>
    </xf>
    <xf numFmtId="0" fontId="13" fillId="0" borderId="0" xfId="0" applyFont="1"/>
    <xf numFmtId="0" fontId="7" fillId="0" borderId="0" xfId="1616" applyFont="1"/>
    <xf numFmtId="0" fontId="8" fillId="0" borderId="0" xfId="1616" applyFont="1"/>
    <xf numFmtId="0" fontId="8" fillId="12" borderId="1" xfId="1616" applyFont="1" applyFill="1" applyBorder="1" applyAlignment="1">
      <alignment horizontal="center"/>
    </xf>
    <xf numFmtId="165" fontId="7" fillId="0" borderId="1" xfId="0" applyNumberFormat="1" applyFont="1" applyBorder="1" applyAlignment="1">
      <alignment horizontal="right"/>
    </xf>
    <xf numFmtId="0" fontId="1" fillId="11" borderId="1" xfId="0" applyFont="1" applyFill="1" applyBorder="1" applyAlignment="1">
      <alignment horizontal="center"/>
    </xf>
    <xf numFmtId="165" fontId="2" fillId="15" borderId="1" xfId="0" applyNumberFormat="1" applyFont="1" applyFill="1" applyBorder="1" applyAlignment="1">
      <alignment horizontal="right"/>
    </xf>
    <xf numFmtId="166" fontId="2" fillId="3" borderId="1" xfId="0" applyNumberFormat="1" applyFont="1" applyFill="1" applyBorder="1" applyAlignment="1">
      <alignment horizontal="center"/>
    </xf>
    <xf numFmtId="0" fontId="2" fillId="6" borderId="1" xfId="0" applyFont="1" applyFill="1" applyBorder="1" applyAlignment="1">
      <alignment horizontal="center"/>
    </xf>
    <xf numFmtId="0" fontId="8" fillId="16" borderId="1" xfId="0" applyFont="1" applyFill="1" applyBorder="1" applyAlignment="1">
      <alignment horizontal="center"/>
    </xf>
    <xf numFmtId="1" fontId="2" fillId="6" borderId="1" xfId="0" applyNumberFormat="1" applyFont="1" applyFill="1" applyBorder="1" applyAlignment="1">
      <alignment horizontal="right"/>
    </xf>
    <xf numFmtId="0" fontId="2" fillId="3" borderId="4" xfId="0" quotePrefix="1" applyFont="1" applyFill="1" applyBorder="1"/>
    <xf numFmtId="0" fontId="10" fillId="18" borderId="2" xfId="0" applyFont="1" applyFill="1" applyBorder="1"/>
    <xf numFmtId="0" fontId="10" fillId="18" borderId="4" xfId="0" applyFont="1" applyFill="1" applyBorder="1"/>
    <xf numFmtId="189" fontId="2" fillId="4" borderId="1" xfId="0" applyNumberFormat="1" applyFont="1" applyFill="1" applyBorder="1" applyAlignment="1">
      <alignment horizontal="center"/>
    </xf>
    <xf numFmtId="189" fontId="2" fillId="5" borderId="1" xfId="0" applyNumberFormat="1" applyFont="1" applyFill="1" applyBorder="1" applyAlignment="1">
      <alignment horizontal="center"/>
    </xf>
    <xf numFmtId="189" fontId="6" fillId="6" borderId="1" xfId="0" applyNumberFormat="1" applyFont="1" applyFill="1" applyBorder="1" applyAlignment="1">
      <alignment horizontal="center"/>
    </xf>
    <xf numFmtId="166" fontId="8" fillId="11" borderId="3" xfId="0" applyNumberFormat="1" applyFont="1" applyFill="1" applyBorder="1" applyAlignment="1">
      <alignment horizontal="center"/>
    </xf>
    <xf numFmtId="166" fontId="8" fillId="11" borderId="3" xfId="0" quotePrefix="1" applyNumberFormat="1" applyFont="1" applyFill="1" applyBorder="1" applyAlignment="1">
      <alignment horizontal="center"/>
    </xf>
    <xf numFmtId="166" fontId="8" fillId="11" borderId="2" xfId="0" applyNumberFormat="1" applyFont="1" applyFill="1" applyBorder="1" applyAlignment="1">
      <alignment horizontal="center"/>
    </xf>
    <xf numFmtId="166" fontId="8" fillId="11" borderId="2" xfId="0" quotePrefix="1" applyNumberFormat="1" applyFont="1" applyFill="1" applyBorder="1" applyAlignment="1">
      <alignment horizontal="center"/>
    </xf>
    <xf numFmtId="166" fontId="8" fillId="11" borderId="2" xfId="0" applyNumberFormat="1" applyFont="1" applyFill="1" applyBorder="1" applyAlignment="1">
      <alignment horizontal="right"/>
    </xf>
    <xf numFmtId="166" fontId="8" fillId="11" borderId="4" xfId="0" applyNumberFormat="1" applyFont="1" applyFill="1" applyBorder="1" applyAlignment="1">
      <alignment horizontal="right"/>
    </xf>
    <xf numFmtId="166" fontId="8" fillId="11" borderId="4" xfId="0" applyNumberFormat="1" applyFont="1" applyFill="1" applyBorder="1" applyAlignment="1">
      <alignment horizontal="center"/>
    </xf>
    <xf numFmtId="0" fontId="8" fillId="11" borderId="4" xfId="0" applyFont="1" applyFill="1" applyBorder="1" applyAlignment="1">
      <alignment horizontal="center"/>
    </xf>
    <xf numFmtId="0" fontId="8" fillId="11" borderId="2" xfId="0" applyFont="1" applyFill="1" applyBorder="1" applyAlignment="1">
      <alignment horizontal="center"/>
    </xf>
    <xf numFmtId="0" fontId="8" fillId="11" borderId="1" xfId="0" applyFont="1" applyFill="1" applyBorder="1" applyAlignment="1">
      <alignment horizontal="center"/>
    </xf>
    <xf numFmtId="0" fontId="2" fillId="15" borderId="1" xfId="0" applyFont="1" applyFill="1" applyBorder="1" applyAlignment="1">
      <alignment horizontal="right"/>
    </xf>
    <xf numFmtId="0" fontId="2" fillId="15" borderId="1" xfId="0" applyFont="1" applyFill="1" applyBorder="1" applyAlignment="1">
      <alignment horizontal="center"/>
    </xf>
    <xf numFmtId="189" fontId="2" fillId="15" borderId="1" xfId="0" applyNumberFormat="1" applyFont="1" applyFill="1" applyBorder="1" applyAlignment="1">
      <alignment horizontal="center"/>
    </xf>
    <xf numFmtId="0" fontId="2" fillId="0" borderId="8" xfId="0" applyFont="1" applyBorder="1"/>
    <xf numFmtId="0" fontId="2" fillId="0" borderId="0" xfId="0" applyFont="1" applyAlignment="1">
      <alignment horizontal="right"/>
    </xf>
    <xf numFmtId="0" fontId="2" fillId="0" borderId="10" xfId="0" applyFont="1" applyBorder="1"/>
    <xf numFmtId="0" fontId="24" fillId="0" borderId="9" xfId="0" applyFont="1" applyBorder="1" applyAlignment="1">
      <alignment horizontal="left"/>
    </xf>
    <xf numFmtId="189" fontId="2" fillId="17" borderId="1" xfId="0" applyNumberFormat="1" applyFont="1" applyFill="1" applyBorder="1" applyAlignment="1">
      <alignment horizontal="center"/>
    </xf>
    <xf numFmtId="165" fontId="2" fillId="19" borderId="1" xfId="0" applyNumberFormat="1" applyFont="1" applyFill="1" applyBorder="1" applyAlignment="1">
      <alignment horizontal="right"/>
    </xf>
    <xf numFmtId="0" fontId="2" fillId="20" borderId="1" xfId="0" applyFont="1" applyFill="1" applyBorder="1"/>
    <xf numFmtId="2" fontId="2" fillId="21" borderId="1" xfId="0" applyNumberFormat="1" applyFont="1" applyFill="1" applyBorder="1" applyAlignment="1">
      <alignment horizontal="right"/>
    </xf>
    <xf numFmtId="166" fontId="2" fillId="21" borderId="1" xfId="0" applyNumberFormat="1" applyFont="1" applyFill="1" applyBorder="1" applyAlignment="1">
      <alignment horizontal="right"/>
    </xf>
    <xf numFmtId="165" fontId="2" fillId="21" borderId="1" xfId="0" applyNumberFormat="1" applyFont="1" applyFill="1" applyBorder="1" applyAlignment="1">
      <alignment horizontal="right"/>
    </xf>
    <xf numFmtId="1" fontId="2" fillId="21" borderId="1" xfId="0" applyNumberFormat="1" applyFont="1" applyFill="1" applyBorder="1" applyAlignment="1">
      <alignment horizontal="right"/>
    </xf>
    <xf numFmtId="0" fontId="1" fillId="22" borderId="1" xfId="0" applyFont="1" applyFill="1" applyBorder="1" applyAlignment="1">
      <alignment horizontal="center"/>
    </xf>
    <xf numFmtId="175" fontId="5" fillId="0" borderId="1" xfId="1616" applyNumberFormat="1" applyFont="1" applyBorder="1" applyAlignment="1">
      <alignment horizontal="center" vertical="top"/>
    </xf>
    <xf numFmtId="0" fontId="5" fillId="0" borderId="1" xfId="1616" applyFont="1" applyBorder="1" applyAlignment="1">
      <alignment horizontal="left" vertical="top" wrapText="1"/>
    </xf>
    <xf numFmtId="0" fontId="2" fillId="0" borderId="0" xfId="0" quotePrefix="1" applyFont="1"/>
    <xf numFmtId="0" fontId="28" fillId="22" borderId="1" xfId="0" applyFont="1" applyFill="1" applyBorder="1" applyAlignment="1">
      <alignment horizontal="center"/>
    </xf>
    <xf numFmtId="0" fontId="2" fillId="0" borderId="2" xfId="0" applyFont="1" applyBorder="1" applyAlignment="1">
      <alignment wrapText="1"/>
    </xf>
    <xf numFmtId="0" fontId="7" fillId="0" borderId="1" xfId="1616" applyFont="1" applyBorder="1" applyAlignment="1">
      <alignment horizontal="left" vertical="top" wrapText="1"/>
    </xf>
    <xf numFmtId="175" fontId="7" fillId="0" borderId="1" xfId="1616" applyNumberFormat="1" applyFont="1" applyBorder="1" applyAlignment="1">
      <alignment horizontal="center" vertical="top"/>
    </xf>
    <xf numFmtId="171" fontId="2" fillId="21" borderId="1" xfId="0" applyNumberFormat="1" applyFont="1" applyFill="1" applyBorder="1" applyAlignment="1">
      <alignment horizontal="right"/>
    </xf>
    <xf numFmtId="0" fontId="8" fillId="0" borderId="0" xfId="0" applyFont="1" applyAlignment="1">
      <alignment horizontal="right"/>
    </xf>
    <xf numFmtId="2" fontId="7" fillId="21" borderId="1" xfId="0" applyNumberFormat="1" applyFont="1" applyFill="1" applyBorder="1" applyAlignment="1">
      <alignment horizontal="right"/>
    </xf>
    <xf numFmtId="0" fontId="30" fillId="0" borderId="0" xfId="0" applyFont="1"/>
    <xf numFmtId="165" fontId="2" fillId="20" borderId="1" xfId="0" applyNumberFormat="1" applyFont="1" applyFill="1" applyBorder="1" applyAlignment="1">
      <alignment horizontal="right"/>
    </xf>
    <xf numFmtId="0" fontId="2" fillId="20" borderId="1" xfId="0" applyFont="1" applyFill="1" applyBorder="1" applyAlignment="1">
      <alignment horizontal="right"/>
    </xf>
    <xf numFmtId="0" fontId="2" fillId="20" borderId="1" xfId="0" quotePrefix="1" applyFont="1" applyFill="1" applyBorder="1" applyAlignment="1">
      <alignment horizontal="center"/>
    </xf>
    <xf numFmtId="0" fontId="31" fillId="20" borderId="1" xfId="0" quotePrefix="1" applyFont="1" applyFill="1" applyBorder="1" applyAlignment="1">
      <alignment horizontal="center"/>
    </xf>
    <xf numFmtId="189" fontId="2" fillId="20" borderId="1" xfId="0" applyNumberFormat="1" applyFont="1" applyFill="1" applyBorder="1" applyAlignment="1">
      <alignment horizontal="center"/>
    </xf>
    <xf numFmtId="0" fontId="2" fillId="15" borderId="4" xfId="0" applyFont="1" applyFill="1" applyBorder="1" applyAlignment="1">
      <alignment horizontal="right"/>
    </xf>
    <xf numFmtId="0" fontId="2" fillId="15" borderId="4" xfId="0" applyFont="1" applyFill="1" applyBorder="1" applyAlignment="1">
      <alignment horizontal="center"/>
    </xf>
    <xf numFmtId="165" fontId="2" fillId="15" borderId="4" xfId="0" applyNumberFormat="1" applyFont="1" applyFill="1" applyBorder="1" applyAlignment="1">
      <alignment horizontal="right"/>
    </xf>
    <xf numFmtId="165" fontId="2" fillId="6" borderId="4" xfId="0" applyNumberFormat="1" applyFont="1" applyFill="1" applyBorder="1" applyAlignment="1">
      <alignment horizontal="right"/>
    </xf>
    <xf numFmtId="0" fontId="2" fillId="15" borderId="3" xfId="0" applyFont="1" applyFill="1" applyBorder="1" applyAlignment="1">
      <alignment horizontal="right"/>
    </xf>
    <xf numFmtId="0" fontId="2" fillId="0" borderId="8" xfId="0" applyFont="1" applyBorder="1" applyAlignment="1">
      <alignment horizontal="left"/>
    </xf>
    <xf numFmtId="190" fontId="25" fillId="0" borderId="1" xfId="0" applyNumberFormat="1" applyFont="1" applyBorder="1" applyAlignment="1">
      <alignment horizontal="right"/>
    </xf>
    <xf numFmtId="173" fontId="2" fillId="0" borderId="1" xfId="0" applyNumberFormat="1" applyFont="1" applyBorder="1"/>
    <xf numFmtId="2" fontId="7" fillId="0" borderId="1" xfId="0" applyNumberFormat="1" applyFont="1" applyBorder="1" applyAlignment="1">
      <alignment horizontal="right"/>
    </xf>
    <xf numFmtId="2" fontId="2" fillId="0" borderId="3" xfId="0" applyNumberFormat="1" applyFont="1" applyBorder="1"/>
    <xf numFmtId="165" fontId="2" fillId="0" borderId="3" xfId="0" applyNumberFormat="1" applyFont="1" applyBorder="1" applyAlignment="1">
      <alignment horizontal="right"/>
    </xf>
    <xf numFmtId="1" fontId="2" fillId="0" borderId="4" xfId="0" applyNumberFormat="1" applyFont="1" applyBorder="1" applyAlignment="1">
      <alignment horizontal="right"/>
    </xf>
    <xf numFmtId="190" fontId="25" fillId="0" borderId="4" xfId="0" applyNumberFormat="1" applyFont="1" applyBorder="1" applyAlignment="1">
      <alignment horizontal="right"/>
    </xf>
    <xf numFmtId="173" fontId="2" fillId="21" borderId="1" xfId="0" applyNumberFormat="1" applyFont="1" applyFill="1" applyBorder="1"/>
    <xf numFmtId="175" fontId="21" fillId="0" borderId="1" xfId="1616" applyNumberFormat="1" applyFont="1" applyBorder="1" applyAlignment="1">
      <alignment horizontal="center" vertical="top"/>
    </xf>
    <xf numFmtId="0" fontId="21" fillId="0" borderId="1" xfId="1616" applyFont="1" applyBorder="1" applyAlignment="1">
      <alignment horizontal="left" vertical="top" wrapText="1"/>
    </xf>
    <xf numFmtId="0" fontId="2" fillId="0" borderId="2" xfId="0" quotePrefix="1" applyFont="1" applyBorder="1"/>
    <xf numFmtId="0" fontId="7" fillId="0" borderId="13" xfId="0" applyFont="1" applyBorder="1"/>
    <xf numFmtId="0" fontId="7" fillId="0" borderId="3" xfId="0" applyFont="1" applyBorder="1"/>
    <xf numFmtId="0" fontId="7" fillId="0" borderId="11" xfId="0" applyFont="1" applyBorder="1"/>
    <xf numFmtId="0" fontId="7" fillId="23" borderId="1" xfId="1616" applyFont="1" applyFill="1" applyBorder="1" applyAlignment="1">
      <alignment horizontal="left" vertical="top" wrapText="1"/>
    </xf>
    <xf numFmtId="175" fontId="7" fillId="23" borderId="1" xfId="1616" applyNumberFormat="1" applyFont="1" applyFill="1" applyBorder="1" applyAlignment="1">
      <alignment horizontal="center" vertical="top"/>
    </xf>
    <xf numFmtId="172" fontId="2" fillId="6" borderId="1" xfId="0" applyNumberFormat="1" applyFont="1" applyFill="1" applyBorder="1" applyAlignment="1">
      <alignment horizontal="right"/>
    </xf>
    <xf numFmtId="0" fontId="8" fillId="0" borderId="23" xfId="0" applyFont="1" applyBorder="1" applyAlignment="1">
      <alignment horizontal="center" vertical="top" textRotation="90"/>
    </xf>
    <xf numFmtId="0" fontId="2" fillId="0" borderId="0" xfId="0" applyFont="1" applyAlignment="1">
      <alignment vertical="center"/>
    </xf>
    <xf numFmtId="0" fontId="0" fillId="0" borderId="0" xfId="0" applyAlignment="1">
      <alignment horizontal="center" vertical="center"/>
    </xf>
    <xf numFmtId="0" fontId="2" fillId="20" borderId="1" xfId="0" applyFont="1" applyFill="1" applyBorder="1" applyAlignment="1">
      <alignment horizontal="center"/>
    </xf>
    <xf numFmtId="0" fontId="2" fillId="0" borderId="9" xfId="0" applyFont="1" applyBorder="1"/>
    <xf numFmtId="0" fontId="2" fillId="0" borderId="14" xfId="0" applyFont="1" applyBorder="1"/>
    <xf numFmtId="0" fontId="2" fillId="0" borderId="23" xfId="0" applyFont="1" applyBorder="1"/>
    <xf numFmtId="0" fontId="2" fillId="0" borderId="12" xfId="0" applyFont="1" applyBorder="1"/>
    <xf numFmtId="0" fontId="7" fillId="0" borderId="9" xfId="0" applyFont="1" applyBorder="1" applyAlignment="1">
      <alignment horizontal="center"/>
    </xf>
    <xf numFmtId="0" fontId="7" fillId="0" borderId="8" xfId="0" applyFont="1" applyBorder="1" applyAlignment="1">
      <alignment horizontal="center"/>
    </xf>
    <xf numFmtId="0" fontId="8" fillId="0" borderId="0" xfId="0" applyFont="1" applyAlignment="1">
      <alignment horizontal="center" vertical="top" textRotation="90"/>
    </xf>
    <xf numFmtId="0" fontId="10" fillId="0" borderId="0" xfId="0" applyFont="1"/>
    <xf numFmtId="0" fontId="1" fillId="0" borderId="23" xfId="0" applyFont="1" applyBorder="1" applyAlignment="1">
      <alignment vertical="top" textRotation="90"/>
    </xf>
    <xf numFmtId="0" fontId="2" fillId="15" borderId="3" xfId="0" applyFont="1" applyFill="1" applyBorder="1" applyAlignment="1">
      <alignment horizontal="center"/>
    </xf>
    <xf numFmtId="1" fontId="2" fillId="0" borderId="3" xfId="0" applyNumberFormat="1" applyFont="1" applyBorder="1" applyAlignment="1">
      <alignment horizontal="center"/>
    </xf>
    <xf numFmtId="165" fontId="2" fillId="0" borderId="3" xfId="0" applyNumberFormat="1" applyFont="1" applyBorder="1" applyAlignment="1">
      <alignment horizontal="center"/>
    </xf>
    <xf numFmtId="167" fontId="2" fillId="0" borderId="3" xfId="0" applyNumberFormat="1" applyFont="1" applyBorder="1" applyAlignment="1">
      <alignment horizontal="center"/>
    </xf>
    <xf numFmtId="168" fontId="2" fillId="0" borderId="3" xfId="0" applyNumberFormat="1" applyFont="1" applyBorder="1" applyAlignment="1">
      <alignment horizontal="center"/>
    </xf>
    <xf numFmtId="2" fontId="2" fillId="0" borderId="3" xfId="0" applyNumberFormat="1" applyFont="1" applyBorder="1" applyAlignment="1">
      <alignment horizontal="right"/>
    </xf>
    <xf numFmtId="166" fontId="2" fillId="0" borderId="3" xfId="0" applyNumberFormat="1" applyFont="1" applyBorder="1" applyAlignment="1">
      <alignment horizontal="right"/>
    </xf>
    <xf numFmtId="1" fontId="2" fillId="0" borderId="3" xfId="0" applyNumberFormat="1" applyFont="1" applyBorder="1" applyAlignment="1">
      <alignment horizontal="right"/>
    </xf>
    <xf numFmtId="170" fontId="2" fillId="0" borderId="3" xfId="0" applyNumberFormat="1" applyFont="1" applyBorder="1" applyAlignment="1">
      <alignment horizontal="right"/>
    </xf>
    <xf numFmtId="165" fontId="2" fillId="15" borderId="3" xfId="0" applyNumberFormat="1" applyFont="1" applyFill="1" applyBorder="1" applyAlignment="1">
      <alignment horizontal="right"/>
    </xf>
    <xf numFmtId="165" fontId="2" fillId="6" borderId="3" xfId="0" applyNumberFormat="1" applyFont="1" applyFill="1" applyBorder="1" applyAlignment="1">
      <alignment horizontal="right"/>
    </xf>
    <xf numFmtId="190" fontId="25" fillId="0" borderId="3" xfId="0" applyNumberFormat="1" applyFont="1" applyBorder="1" applyAlignment="1">
      <alignment horizontal="right"/>
    </xf>
    <xf numFmtId="171" fontId="2" fillId="0" borderId="3" xfId="0" applyNumberFormat="1" applyFont="1" applyBorder="1" applyAlignment="1">
      <alignment horizontal="right"/>
    </xf>
    <xf numFmtId="172" fontId="2" fillId="0" borderId="3" xfId="0" applyNumberFormat="1" applyFont="1" applyBorder="1" applyAlignment="1">
      <alignment horizontal="right"/>
    </xf>
    <xf numFmtId="173" fontId="2" fillId="21" borderId="3" xfId="0" applyNumberFormat="1" applyFont="1" applyFill="1" applyBorder="1"/>
    <xf numFmtId="2" fontId="7" fillId="0" borderId="3" xfId="0" applyNumberFormat="1" applyFont="1" applyBorder="1" applyAlignment="1">
      <alignment horizontal="right"/>
    </xf>
    <xf numFmtId="1" fontId="2" fillId="0" borderId="4" xfId="0" applyNumberFormat="1" applyFont="1" applyBorder="1" applyAlignment="1">
      <alignment horizontal="center"/>
    </xf>
    <xf numFmtId="165" fontId="2" fillId="0" borderId="4" xfId="0" applyNumberFormat="1" applyFont="1" applyBorder="1" applyAlignment="1">
      <alignment horizontal="center"/>
    </xf>
    <xf numFmtId="167" fontId="2" fillId="0" borderId="4" xfId="0" applyNumberFormat="1" applyFont="1" applyBorder="1" applyAlignment="1">
      <alignment horizontal="center"/>
    </xf>
    <xf numFmtId="168" fontId="2" fillId="0" borderId="4" xfId="0" applyNumberFormat="1" applyFont="1" applyBorder="1" applyAlignment="1">
      <alignment horizontal="center"/>
    </xf>
    <xf numFmtId="166" fontId="2" fillId="0" borderId="4" xfId="0" applyNumberFormat="1" applyFont="1" applyBorder="1" applyAlignment="1">
      <alignment horizontal="right"/>
    </xf>
    <xf numFmtId="165" fontId="2" fillId="0" borderId="4" xfId="0" applyNumberFormat="1" applyFont="1" applyBorder="1" applyAlignment="1">
      <alignment horizontal="right"/>
    </xf>
    <xf numFmtId="170" fontId="2" fillId="0" borderId="4" xfId="0" applyNumberFormat="1" applyFont="1" applyBorder="1" applyAlignment="1">
      <alignment horizontal="right"/>
    </xf>
    <xf numFmtId="171" fontId="2" fillId="0" borderId="4" xfId="0" applyNumberFormat="1" applyFont="1" applyBorder="1" applyAlignment="1">
      <alignment horizontal="right"/>
    </xf>
    <xf numFmtId="172" fontId="2" fillId="0" borderId="4" xfId="0" applyNumberFormat="1" applyFont="1" applyBorder="1" applyAlignment="1">
      <alignment horizontal="right"/>
    </xf>
    <xf numFmtId="2" fontId="2" fillId="0" borderId="4" xfId="0" applyNumberFormat="1" applyFont="1" applyBorder="1"/>
    <xf numFmtId="173" fontId="2" fillId="21" borderId="4" xfId="0" applyNumberFormat="1" applyFont="1" applyFill="1" applyBorder="1"/>
    <xf numFmtId="0" fontId="2" fillId="5" borderId="1" xfId="0" quotePrefix="1" applyFont="1" applyFill="1" applyBorder="1" applyAlignment="1">
      <alignment horizontal="center"/>
    </xf>
    <xf numFmtId="174" fontId="2" fillId="0" borderId="4" xfId="0" applyNumberFormat="1" applyFont="1" applyBorder="1"/>
    <xf numFmtId="165" fontId="2" fillId="0" borderId="4" xfId="0" applyNumberFormat="1" applyFont="1" applyBorder="1"/>
    <xf numFmtId="174" fontId="2" fillId="0" borderId="1" xfId="0" applyNumberFormat="1" applyFont="1" applyBorder="1"/>
    <xf numFmtId="165" fontId="2" fillId="0" borderId="1" xfId="0" applyNumberFormat="1" applyFont="1" applyBorder="1"/>
    <xf numFmtId="0" fontId="2" fillId="0" borderId="23" xfId="0" quotePrefix="1" applyFont="1" applyBorder="1"/>
    <xf numFmtId="0" fontId="2" fillId="21" borderId="1" xfId="0" applyFont="1" applyFill="1" applyBorder="1" applyAlignment="1">
      <alignment horizontal="right"/>
    </xf>
    <xf numFmtId="0" fontId="2" fillId="21" borderId="1" xfId="0" applyFont="1" applyFill="1" applyBorder="1" applyAlignment="1">
      <alignment horizontal="center"/>
    </xf>
    <xf numFmtId="0" fontId="2" fillId="21" borderId="4" xfId="0" applyFont="1" applyFill="1" applyBorder="1" applyAlignment="1">
      <alignment horizontal="center"/>
    </xf>
    <xf numFmtId="0" fontId="1" fillId="0" borderId="23" xfId="0" applyFont="1" applyBorder="1" applyAlignment="1">
      <alignment horizontal="center" vertical="top" textRotation="90"/>
    </xf>
    <xf numFmtId="166" fontId="1" fillId="8" borderId="3" xfId="0" applyNumberFormat="1" applyFont="1" applyFill="1" applyBorder="1" applyAlignment="1">
      <alignment horizontal="center"/>
    </xf>
    <xf numFmtId="166" fontId="1" fillId="8" borderId="2" xfId="0" applyNumberFormat="1" applyFont="1" applyFill="1" applyBorder="1" applyAlignment="1">
      <alignment horizontal="center"/>
    </xf>
    <xf numFmtId="166" fontId="1" fillId="8" borderId="9" xfId="0" applyNumberFormat="1" applyFont="1" applyFill="1" applyBorder="1" applyAlignment="1">
      <alignment horizontal="center"/>
    </xf>
    <xf numFmtId="166" fontId="1" fillId="8" borderId="8" xfId="0" applyNumberFormat="1" applyFont="1" applyFill="1" applyBorder="1" applyAlignment="1">
      <alignment horizontal="center"/>
    </xf>
    <xf numFmtId="0" fontId="1" fillId="8" borderId="2" xfId="0" quotePrefix="1" applyFont="1" applyFill="1" applyBorder="1" applyAlignment="1">
      <alignment horizontal="center"/>
    </xf>
    <xf numFmtId="166" fontId="1" fillId="8" borderId="4" xfId="0" applyNumberFormat="1" applyFont="1" applyFill="1" applyBorder="1" applyAlignment="1">
      <alignment horizontal="center"/>
    </xf>
    <xf numFmtId="169" fontId="2" fillId="0" borderId="1" xfId="0" applyNumberFormat="1" applyFont="1" applyBorder="1" applyAlignment="1">
      <alignment horizontal="center"/>
    </xf>
    <xf numFmtId="169" fontId="2" fillId="0" borderId="3" xfId="0" applyNumberFormat="1" applyFont="1" applyBorder="1" applyAlignment="1">
      <alignment horizontal="center"/>
    </xf>
    <xf numFmtId="169" fontId="2" fillId="0" borderId="4" xfId="0" applyNumberFormat="1" applyFont="1" applyBorder="1" applyAlignment="1">
      <alignment horizontal="center"/>
    </xf>
    <xf numFmtId="166" fontId="7" fillId="0" borderId="1" xfId="0" applyNumberFormat="1" applyFont="1" applyBorder="1" applyAlignment="1">
      <alignment horizontal="center"/>
    </xf>
    <xf numFmtId="166" fontId="2" fillId="0" borderId="3" xfId="0" applyNumberFormat="1" applyFont="1" applyBorder="1" applyAlignment="1">
      <alignment horizontal="center"/>
    </xf>
    <xf numFmtId="166" fontId="2" fillId="3" borderId="4" xfId="0" applyNumberFormat="1" applyFont="1" applyFill="1" applyBorder="1" applyAlignment="1">
      <alignment horizontal="center"/>
    </xf>
    <xf numFmtId="166" fontId="2" fillId="24" borderId="1" xfId="0" applyNumberFormat="1" applyFont="1" applyFill="1" applyBorder="1" applyAlignment="1">
      <alignment horizontal="center"/>
    </xf>
    <xf numFmtId="166" fontId="2" fillId="25" borderId="1" xfId="0" applyNumberFormat="1" applyFont="1" applyFill="1" applyBorder="1" applyAlignment="1">
      <alignment horizontal="center"/>
    </xf>
    <xf numFmtId="166" fontId="2" fillId="6" borderId="1" xfId="0" applyNumberFormat="1" applyFont="1" applyFill="1" applyBorder="1" applyAlignment="1">
      <alignment horizontal="center"/>
    </xf>
    <xf numFmtId="0" fontId="2" fillId="5" borderId="4" xfId="0" applyFont="1" applyFill="1" applyBorder="1" applyAlignment="1">
      <alignment horizontal="center"/>
    </xf>
    <xf numFmtId="165" fontId="2" fillId="2" borderId="1" xfId="0" applyNumberFormat="1" applyFont="1" applyFill="1" applyBorder="1" applyAlignment="1">
      <alignment horizontal="right"/>
    </xf>
    <xf numFmtId="0" fontId="2" fillId="0" borderId="26" xfId="0" applyFont="1" applyBorder="1" applyAlignment="1">
      <alignment horizontal="left"/>
    </xf>
    <xf numFmtId="0" fontId="2" fillId="0" borderId="26" xfId="0" applyFont="1" applyBorder="1"/>
    <xf numFmtId="174" fontId="2" fillId="0" borderId="3" xfId="0" applyNumberFormat="1" applyFont="1" applyBorder="1" applyAlignment="1">
      <alignment horizontal="right"/>
    </xf>
    <xf numFmtId="1" fontId="2" fillId="3" borderId="1" xfId="0" applyNumberFormat="1" applyFont="1" applyFill="1" applyBorder="1" applyAlignment="1">
      <alignment horizontal="right"/>
    </xf>
    <xf numFmtId="191" fontId="2" fillId="4" borderId="1" xfId="0" applyNumberFormat="1" applyFont="1" applyFill="1" applyBorder="1" applyAlignment="1">
      <alignment horizontal="center"/>
    </xf>
    <xf numFmtId="191" fontId="2" fillId="15" borderId="1" xfId="0" applyNumberFormat="1" applyFont="1" applyFill="1" applyBorder="1" applyAlignment="1">
      <alignment horizontal="center"/>
    </xf>
    <xf numFmtId="191" fontId="2" fillId="17" borderId="1" xfId="0" applyNumberFormat="1" applyFont="1" applyFill="1" applyBorder="1" applyAlignment="1">
      <alignment horizontal="center"/>
    </xf>
    <xf numFmtId="191" fontId="2" fillId="5" borderId="1" xfId="0" applyNumberFormat="1" applyFont="1" applyFill="1" applyBorder="1" applyAlignment="1">
      <alignment horizontal="center"/>
    </xf>
    <xf numFmtId="191" fontId="2" fillId="20" borderId="1" xfId="0" applyNumberFormat="1" applyFont="1" applyFill="1" applyBorder="1" applyAlignment="1">
      <alignment horizontal="center"/>
    </xf>
    <xf numFmtId="191" fontId="2" fillId="15" borderId="3" xfId="0" applyNumberFormat="1" applyFont="1" applyFill="1" applyBorder="1" applyAlignment="1">
      <alignment horizontal="center"/>
    </xf>
    <xf numFmtId="191" fontId="2" fillId="15" borderId="4" xfId="0" applyNumberFormat="1" applyFont="1" applyFill="1" applyBorder="1" applyAlignment="1">
      <alignment horizontal="center"/>
    </xf>
    <xf numFmtId="191" fontId="2" fillId="21" borderId="1" xfId="0" applyNumberFormat="1" applyFont="1" applyFill="1" applyBorder="1" applyAlignment="1">
      <alignment horizontal="center"/>
    </xf>
    <xf numFmtId="191" fontId="7" fillId="4" borderId="1" xfId="0" applyNumberFormat="1" applyFont="1" applyFill="1" applyBorder="1" applyAlignment="1">
      <alignment horizontal="center"/>
    </xf>
    <xf numFmtId="191" fontId="7" fillId="15" borderId="1" xfId="0" applyNumberFormat="1" applyFont="1" applyFill="1" applyBorder="1" applyAlignment="1">
      <alignment horizontal="center"/>
    </xf>
    <xf numFmtId="191" fontId="7" fillId="17" borderId="1" xfId="0" applyNumberFormat="1" applyFont="1" applyFill="1" applyBorder="1" applyAlignment="1">
      <alignment horizontal="center"/>
    </xf>
    <xf numFmtId="191" fontId="7" fillId="5" borderId="1" xfId="0" applyNumberFormat="1" applyFont="1" applyFill="1" applyBorder="1" applyAlignment="1">
      <alignment horizontal="center"/>
    </xf>
    <xf numFmtId="191" fontId="7" fillId="20" borderId="1" xfId="0" applyNumberFormat="1" applyFont="1" applyFill="1" applyBorder="1" applyAlignment="1">
      <alignment horizontal="center"/>
    </xf>
    <xf numFmtId="191" fontId="7" fillId="15" borderId="3" xfId="0" applyNumberFormat="1" applyFont="1" applyFill="1" applyBorder="1" applyAlignment="1">
      <alignment horizontal="center"/>
    </xf>
    <xf numFmtId="191" fontId="7" fillId="15" borderId="4" xfId="0" applyNumberFormat="1" applyFont="1" applyFill="1" applyBorder="1" applyAlignment="1">
      <alignment horizontal="center"/>
    </xf>
    <xf numFmtId="191" fontId="7" fillId="21" borderId="1" xfId="0" applyNumberFormat="1" applyFont="1" applyFill="1" applyBorder="1" applyAlignment="1">
      <alignment horizontal="center"/>
    </xf>
    <xf numFmtId="191" fontId="2" fillId="6" borderId="1" xfId="0" applyNumberFormat="1" applyFont="1" applyFill="1" applyBorder="1" applyAlignment="1">
      <alignment horizontal="center"/>
    </xf>
    <xf numFmtId="165" fontId="7" fillId="0" borderId="3" xfId="0" applyNumberFormat="1" applyFont="1" applyBorder="1" applyAlignment="1">
      <alignment horizontal="right"/>
    </xf>
    <xf numFmtId="166" fontId="2" fillId="0" borderId="4" xfId="0" applyNumberFormat="1" applyFont="1" applyBorder="1" applyAlignment="1">
      <alignment horizontal="center"/>
    </xf>
    <xf numFmtId="2" fontId="2" fillId="21" borderId="4" xfId="0" applyNumberFormat="1" applyFont="1" applyFill="1" applyBorder="1" applyAlignment="1">
      <alignment horizontal="right"/>
    </xf>
    <xf numFmtId="166" fontId="2" fillId="21" borderId="4" xfId="0" applyNumberFormat="1" applyFont="1" applyFill="1" applyBorder="1" applyAlignment="1">
      <alignment horizontal="right"/>
    </xf>
    <xf numFmtId="1" fontId="2" fillId="21" borderId="4" xfId="0" applyNumberFormat="1" applyFont="1" applyFill="1" applyBorder="1" applyAlignment="1">
      <alignment horizontal="right"/>
    </xf>
    <xf numFmtId="166" fontId="2" fillId="3" borderId="4" xfId="0" applyNumberFormat="1" applyFont="1" applyFill="1" applyBorder="1" applyAlignment="1">
      <alignment horizontal="right"/>
    </xf>
    <xf numFmtId="1" fontId="2" fillId="3" borderId="4" xfId="0" applyNumberFormat="1" applyFont="1" applyFill="1" applyBorder="1" applyAlignment="1">
      <alignment horizontal="right"/>
    </xf>
    <xf numFmtId="165" fontId="7" fillId="0" borderId="4" xfId="0" applyNumberFormat="1" applyFont="1" applyBorder="1" applyAlignment="1">
      <alignment horizontal="right"/>
    </xf>
    <xf numFmtId="165" fontId="2" fillId="21" borderId="4" xfId="0" applyNumberFormat="1" applyFont="1" applyFill="1" applyBorder="1" applyAlignment="1">
      <alignment horizontal="right"/>
    </xf>
    <xf numFmtId="174" fontId="2" fillId="0" borderId="4" xfId="0" applyNumberFormat="1" applyFont="1" applyBorder="1" applyAlignment="1">
      <alignment horizontal="right"/>
    </xf>
    <xf numFmtId="2" fontId="7" fillId="0" borderId="4" xfId="0" applyNumberFormat="1" applyFont="1" applyBorder="1" applyAlignment="1">
      <alignment horizontal="right"/>
    </xf>
    <xf numFmtId="0" fontId="2" fillId="5" borderId="4" xfId="0" applyFont="1" applyFill="1" applyBorder="1" applyAlignment="1">
      <alignment horizontal="right"/>
    </xf>
    <xf numFmtId="0" fontId="2" fillId="5" borderId="4" xfId="0" quotePrefix="1" applyFont="1" applyFill="1" applyBorder="1" applyAlignment="1">
      <alignment horizontal="center"/>
    </xf>
    <xf numFmtId="191" fontId="2" fillId="5" borderId="4" xfId="0" applyNumberFormat="1" applyFont="1" applyFill="1" applyBorder="1" applyAlignment="1">
      <alignment horizontal="center"/>
    </xf>
    <xf numFmtId="165" fontId="2" fillId="5" borderId="4" xfId="0" applyNumberFormat="1" applyFont="1" applyFill="1" applyBorder="1" applyAlignment="1">
      <alignment horizontal="right"/>
    </xf>
    <xf numFmtId="165" fontId="2" fillId="2" borderId="4" xfId="0" applyNumberFormat="1" applyFont="1" applyFill="1" applyBorder="1" applyAlignment="1">
      <alignment horizontal="right"/>
    </xf>
    <xf numFmtId="191" fontId="7" fillId="5" borderId="4" xfId="0" applyNumberFormat="1" applyFont="1" applyFill="1" applyBorder="1" applyAlignment="1">
      <alignment horizontal="center"/>
    </xf>
    <xf numFmtId="0" fontId="2" fillId="15" borderId="24" xfId="0" applyFont="1" applyFill="1" applyBorder="1" applyAlignment="1">
      <alignment horizontal="right"/>
    </xf>
    <xf numFmtId="0" fontId="2" fillId="15" borderId="24" xfId="0" applyFont="1" applyFill="1" applyBorder="1" applyAlignment="1">
      <alignment horizontal="center"/>
    </xf>
    <xf numFmtId="191" fontId="2" fillId="15" borderId="24" xfId="0" applyNumberFormat="1" applyFont="1" applyFill="1" applyBorder="1" applyAlignment="1">
      <alignment horizontal="center"/>
    </xf>
    <xf numFmtId="166" fontId="2" fillId="3" borderId="24" xfId="0" applyNumberFormat="1" applyFont="1" applyFill="1" applyBorder="1" applyAlignment="1">
      <alignment horizontal="center"/>
    </xf>
    <xf numFmtId="1" fontId="2" fillId="0" borderId="24" xfId="0" applyNumberFormat="1" applyFont="1" applyBorder="1" applyAlignment="1">
      <alignment horizontal="center"/>
    </xf>
    <xf numFmtId="165" fontId="2" fillId="0" borderId="24" xfId="0" applyNumberFormat="1" applyFont="1" applyBorder="1" applyAlignment="1">
      <alignment horizontal="center"/>
    </xf>
    <xf numFmtId="169" fontId="2" fillId="0" borderId="24" xfId="0" applyNumberFormat="1" applyFont="1" applyBorder="1" applyAlignment="1">
      <alignment horizontal="center"/>
    </xf>
    <xf numFmtId="167" fontId="2" fillId="0" borderId="24" xfId="0" applyNumberFormat="1" applyFont="1" applyBorder="1" applyAlignment="1">
      <alignment horizontal="center"/>
    </xf>
    <xf numFmtId="168" fontId="2" fillId="0" borderId="24" xfId="0" applyNumberFormat="1" applyFont="1" applyBorder="1" applyAlignment="1">
      <alignment horizontal="center"/>
    </xf>
    <xf numFmtId="2" fontId="2" fillId="0" borderId="24" xfId="0" applyNumberFormat="1" applyFont="1" applyBorder="1" applyAlignment="1">
      <alignment horizontal="right"/>
    </xf>
    <xf numFmtId="166" fontId="2" fillId="0" borderId="24" xfId="0" applyNumberFormat="1" applyFont="1" applyBorder="1" applyAlignment="1">
      <alignment horizontal="right"/>
    </xf>
    <xf numFmtId="165" fontId="2" fillId="0" borderId="24" xfId="0" applyNumberFormat="1" applyFont="1" applyBorder="1" applyAlignment="1">
      <alignment horizontal="right"/>
    </xf>
    <xf numFmtId="1" fontId="2" fillId="0" borderId="24" xfId="0" applyNumberFormat="1" applyFont="1" applyBorder="1" applyAlignment="1">
      <alignment horizontal="right"/>
    </xf>
    <xf numFmtId="170" fontId="2" fillId="0" borderId="24" xfId="0" applyNumberFormat="1" applyFont="1" applyBorder="1" applyAlignment="1">
      <alignment horizontal="right"/>
    </xf>
    <xf numFmtId="165" fontId="7" fillId="0" borderId="24" xfId="0" applyNumberFormat="1" applyFont="1" applyBorder="1" applyAlignment="1">
      <alignment horizontal="right"/>
    </xf>
    <xf numFmtId="165" fontId="2" fillId="15" borderId="24" xfId="0" applyNumberFormat="1" applyFont="1" applyFill="1" applyBorder="1" applyAlignment="1">
      <alignment horizontal="right"/>
    </xf>
    <xf numFmtId="165" fontId="2" fillId="6" borderId="24" xfId="0" applyNumberFormat="1" applyFont="1" applyFill="1" applyBorder="1" applyAlignment="1">
      <alignment horizontal="right"/>
    </xf>
    <xf numFmtId="0" fontId="2" fillId="0" borderId="27" xfId="0" applyFont="1" applyBorder="1"/>
    <xf numFmtId="165" fontId="2" fillId="2" borderId="24" xfId="0" applyNumberFormat="1" applyFont="1" applyFill="1" applyBorder="1" applyAlignment="1">
      <alignment horizontal="right"/>
    </xf>
    <xf numFmtId="190" fontId="25" fillId="0" borderId="24" xfId="0" applyNumberFormat="1" applyFont="1" applyBorder="1" applyAlignment="1">
      <alignment horizontal="right"/>
    </xf>
    <xf numFmtId="191" fontId="7" fillId="15" borderId="24" xfId="0" applyNumberFormat="1" applyFont="1" applyFill="1" applyBorder="1" applyAlignment="1">
      <alignment horizontal="center"/>
    </xf>
    <xf numFmtId="171" fontId="2" fillId="0" borderId="24" xfId="0" applyNumberFormat="1" applyFont="1" applyBorder="1" applyAlignment="1">
      <alignment horizontal="right"/>
    </xf>
    <xf numFmtId="172" fontId="2" fillId="0" borderId="24" xfId="0" applyNumberFormat="1" applyFont="1" applyBorder="1" applyAlignment="1">
      <alignment horizontal="right"/>
    </xf>
    <xf numFmtId="2" fontId="2" fillId="0" borderId="24" xfId="0" applyNumberFormat="1" applyFont="1" applyBorder="1"/>
    <xf numFmtId="173" fontId="2" fillId="21" borderId="24" xfId="0" applyNumberFormat="1" applyFont="1" applyFill="1" applyBorder="1"/>
    <xf numFmtId="0" fontId="2" fillId="15" borderId="27" xfId="0" applyFont="1" applyFill="1" applyBorder="1" applyAlignment="1">
      <alignment horizontal="center"/>
    </xf>
    <xf numFmtId="174" fontId="2" fillId="0" borderId="24" xfId="0" applyNumberFormat="1" applyFont="1" applyBorder="1"/>
    <xf numFmtId="165" fontId="2" fillId="0" borderId="24" xfId="0" applyNumberFormat="1" applyFont="1" applyBorder="1"/>
    <xf numFmtId="189" fontId="7" fillId="0" borderId="10" xfId="0" applyNumberFormat="1" applyFont="1" applyBorder="1" applyAlignment="1">
      <alignment horizontal="left"/>
    </xf>
    <xf numFmtId="192" fontId="7" fillId="0" borderId="9" xfId="0" applyNumberFormat="1" applyFont="1" applyBorder="1" applyAlignment="1">
      <alignment horizontal="left"/>
    </xf>
    <xf numFmtId="192" fontId="7" fillId="0" borderId="8" xfId="0" applyNumberFormat="1" applyFont="1" applyBorder="1" applyAlignment="1">
      <alignment horizontal="left"/>
    </xf>
    <xf numFmtId="192" fontId="7" fillId="0" borderId="10" xfId="0" applyNumberFormat="1" applyFont="1" applyBorder="1" applyAlignment="1">
      <alignment horizontal="left"/>
    </xf>
    <xf numFmtId="192" fontId="7" fillId="0" borderId="13" xfId="0" applyNumberFormat="1" applyFont="1" applyBorder="1" applyAlignment="1">
      <alignment horizontal="left"/>
    </xf>
    <xf numFmtId="192" fontId="7" fillId="0" borderId="0" xfId="0" applyNumberFormat="1" applyFont="1" applyAlignment="1">
      <alignment horizontal="left"/>
    </xf>
    <xf numFmtId="171" fontId="2" fillId="15" borderId="1" xfId="0" applyNumberFormat="1" applyFont="1" applyFill="1" applyBorder="1" applyAlignment="1">
      <alignment horizontal="right"/>
    </xf>
    <xf numFmtId="0" fontId="2" fillId="3" borderId="2" xfId="0" quotePrefix="1" applyFont="1" applyFill="1" applyBorder="1" applyAlignment="1">
      <alignment wrapText="1"/>
    </xf>
    <xf numFmtId="0" fontId="1" fillId="2" borderId="7" xfId="0" applyFont="1" applyFill="1" applyBorder="1" applyAlignment="1">
      <alignment horizontal="center"/>
    </xf>
    <xf numFmtId="0" fontId="1" fillId="11" borderId="7" xfId="0" applyFont="1" applyFill="1" applyBorder="1" applyAlignment="1">
      <alignment horizontal="center"/>
    </xf>
    <xf numFmtId="0" fontId="8" fillId="11" borderId="14" xfId="0" applyFont="1" applyFill="1" applyBorder="1" applyAlignment="1">
      <alignment horizontal="center" wrapText="1"/>
    </xf>
    <xf numFmtId="0" fontId="8" fillId="11" borderId="23" xfId="0" applyFont="1" applyFill="1" applyBorder="1" applyAlignment="1">
      <alignment horizontal="center" wrapText="1"/>
    </xf>
    <xf numFmtId="0" fontId="12" fillId="10" borderId="0" xfId="0" applyFont="1" applyFill="1" applyAlignment="1">
      <alignment horizontal="center"/>
    </xf>
    <xf numFmtId="0" fontId="1" fillId="8" borderId="0" xfId="0" applyFont="1" applyFill="1" applyAlignment="1">
      <alignment horizontal="center"/>
    </xf>
    <xf numFmtId="0" fontId="1" fillId="9" borderId="0" xfId="0" applyFont="1" applyFill="1" applyAlignment="1">
      <alignment horizontal="center"/>
    </xf>
    <xf numFmtId="0" fontId="2" fillId="27" borderId="0" xfId="0" applyFont="1" applyFill="1" applyAlignment="1">
      <alignment horizontal="center"/>
    </xf>
    <xf numFmtId="0" fontId="0" fillId="26" borderId="0" xfId="0" applyFill="1" applyAlignment="1">
      <alignment horizontal="center"/>
    </xf>
    <xf numFmtId="166" fontId="2" fillId="4" borderId="1" xfId="0" applyNumberFormat="1" applyFont="1" applyFill="1" applyBorder="1" applyAlignment="1">
      <alignment horizontal="center"/>
    </xf>
    <xf numFmtId="166" fontId="2" fillId="15" borderId="1" xfId="0" applyNumberFormat="1" applyFont="1" applyFill="1" applyBorder="1" applyAlignment="1">
      <alignment horizontal="center"/>
    </xf>
    <xf numFmtId="166" fontId="2" fillId="17" borderId="1" xfId="0" applyNumberFormat="1" applyFont="1" applyFill="1" applyBorder="1" applyAlignment="1">
      <alignment horizontal="center"/>
    </xf>
    <xf numFmtId="166" fontId="2" fillId="5" borderId="1" xfId="0" applyNumberFormat="1" applyFont="1" applyFill="1" applyBorder="1" applyAlignment="1">
      <alignment horizontal="center"/>
    </xf>
    <xf numFmtId="166" fontId="2" fillId="20" borderId="1" xfId="0" applyNumberFormat="1" applyFont="1" applyFill="1" applyBorder="1" applyAlignment="1">
      <alignment horizontal="center"/>
    </xf>
    <xf numFmtId="166" fontId="2" fillId="15" borderId="3" xfId="0" applyNumberFormat="1" applyFont="1" applyFill="1" applyBorder="1" applyAlignment="1">
      <alignment horizontal="center"/>
    </xf>
    <xf numFmtId="166" fontId="2" fillId="15" borderId="4" xfId="0" applyNumberFormat="1" applyFont="1" applyFill="1" applyBorder="1" applyAlignment="1">
      <alignment horizontal="center"/>
    </xf>
    <xf numFmtId="166" fontId="2" fillId="15" borderId="24" xfId="0" applyNumberFormat="1" applyFont="1" applyFill="1" applyBorder="1" applyAlignment="1">
      <alignment horizontal="center"/>
    </xf>
    <xf numFmtId="166" fontId="2" fillId="5" borderId="4" xfId="0" applyNumberFormat="1" applyFont="1" applyFill="1" applyBorder="1" applyAlignment="1">
      <alignment horizontal="center"/>
    </xf>
    <xf numFmtId="166" fontId="2" fillId="21" borderId="1" xfId="0" applyNumberFormat="1" applyFont="1" applyFill="1" applyBorder="1" applyAlignment="1">
      <alignment horizontal="center"/>
    </xf>
    <xf numFmtId="166" fontId="7" fillId="4" borderId="1" xfId="0" applyNumberFormat="1" applyFont="1" applyFill="1" applyBorder="1" applyAlignment="1">
      <alignment horizontal="center"/>
    </xf>
    <xf numFmtId="166" fontId="7" fillId="15" borderId="1" xfId="0" applyNumberFormat="1" applyFont="1" applyFill="1" applyBorder="1" applyAlignment="1">
      <alignment horizontal="center"/>
    </xf>
    <xf numFmtId="166" fontId="7" fillId="17" borderId="1" xfId="0" applyNumberFormat="1" applyFont="1" applyFill="1" applyBorder="1" applyAlignment="1">
      <alignment horizontal="center"/>
    </xf>
    <xf numFmtId="166" fontId="7" fillId="5" borderId="1" xfId="0" applyNumberFormat="1" applyFont="1" applyFill="1" applyBorder="1" applyAlignment="1">
      <alignment horizontal="center"/>
    </xf>
    <xf numFmtId="166" fontId="7" fillId="20" borderId="1" xfId="0" applyNumberFormat="1" applyFont="1" applyFill="1" applyBorder="1" applyAlignment="1">
      <alignment horizontal="center"/>
    </xf>
    <xf numFmtId="166" fontId="7" fillId="15" borderId="3" xfId="0" applyNumberFormat="1" applyFont="1" applyFill="1" applyBorder="1" applyAlignment="1">
      <alignment horizontal="center"/>
    </xf>
    <xf numFmtId="166" fontId="7" fillId="15" borderId="4" xfId="0" applyNumberFormat="1" applyFont="1" applyFill="1" applyBorder="1" applyAlignment="1">
      <alignment horizontal="center"/>
    </xf>
    <xf numFmtId="166" fontId="7" fillId="15" borderId="24" xfId="0" applyNumberFormat="1" applyFont="1" applyFill="1" applyBorder="1" applyAlignment="1">
      <alignment horizontal="center"/>
    </xf>
    <xf numFmtId="166" fontId="7" fillId="5" borderId="4" xfId="0" applyNumberFormat="1" applyFont="1" applyFill="1" applyBorder="1" applyAlignment="1">
      <alignment horizontal="center"/>
    </xf>
    <xf numFmtId="166" fontId="7" fillId="21" borderId="1" xfId="0" applyNumberFormat="1" applyFont="1" applyFill="1" applyBorder="1" applyAlignment="1">
      <alignment horizontal="center"/>
    </xf>
    <xf numFmtId="166" fontId="6" fillId="6" borderId="1" xfId="0" applyNumberFormat="1" applyFont="1" applyFill="1" applyBorder="1" applyAlignment="1">
      <alignment horizontal="center"/>
    </xf>
    <xf numFmtId="0" fontId="8" fillId="16" borderId="4" xfId="0" applyFont="1" applyFill="1" applyBorder="1" applyAlignment="1">
      <alignment horizontal="center"/>
    </xf>
    <xf numFmtId="0" fontId="8" fillId="16" borderId="12" xfId="0" applyFont="1" applyFill="1" applyBorder="1" applyAlignment="1">
      <alignment horizontal="center"/>
    </xf>
    <xf numFmtId="0" fontId="2" fillId="28" borderId="1" xfId="0" applyFont="1" applyFill="1" applyBorder="1" applyAlignment="1">
      <alignment horizontal="right"/>
    </xf>
    <xf numFmtId="0" fontId="2" fillId="28" borderId="1" xfId="0" applyFont="1" applyFill="1" applyBorder="1" applyAlignment="1">
      <alignment horizontal="center"/>
    </xf>
    <xf numFmtId="191" fontId="2" fillId="28" borderId="1" xfId="0" applyNumberFormat="1" applyFont="1" applyFill="1" applyBorder="1" applyAlignment="1">
      <alignment horizontal="center"/>
    </xf>
    <xf numFmtId="0" fontId="2" fillId="28" borderId="1" xfId="0" quotePrefix="1" applyFont="1" applyFill="1" applyBorder="1" applyAlignment="1">
      <alignment horizontal="center"/>
    </xf>
    <xf numFmtId="165" fontId="2" fillId="28" borderId="1" xfId="0" applyNumberFormat="1" applyFont="1" applyFill="1" applyBorder="1" applyAlignment="1">
      <alignment horizontal="right"/>
    </xf>
    <xf numFmtId="166" fontId="2" fillId="28" borderId="1" xfId="0" applyNumberFormat="1" applyFont="1" applyFill="1" applyBorder="1" applyAlignment="1">
      <alignment horizontal="center"/>
    </xf>
    <xf numFmtId="191" fontId="7" fillId="28" borderId="1" xfId="0" applyNumberFormat="1" applyFont="1" applyFill="1" applyBorder="1" applyAlignment="1">
      <alignment horizontal="center"/>
    </xf>
    <xf numFmtId="166" fontId="7" fillId="28" borderId="1" xfId="0" applyNumberFormat="1" applyFont="1" applyFill="1" applyBorder="1" applyAlignment="1">
      <alignment horizontal="center"/>
    </xf>
    <xf numFmtId="0" fontId="2" fillId="28" borderId="4" xfId="0" applyFont="1" applyFill="1" applyBorder="1" applyAlignment="1">
      <alignment horizontal="center"/>
    </xf>
    <xf numFmtId="0" fontId="2" fillId="29" borderId="1" xfId="0" applyFont="1" applyFill="1" applyBorder="1" applyAlignment="1">
      <alignment horizontal="right"/>
    </xf>
    <xf numFmtId="0" fontId="2" fillId="29" borderId="1" xfId="0" applyFont="1" applyFill="1" applyBorder="1" applyAlignment="1">
      <alignment horizontal="center"/>
    </xf>
    <xf numFmtId="189" fontId="2" fillId="29" borderId="1" xfId="0" applyNumberFormat="1" applyFont="1" applyFill="1" applyBorder="1" applyAlignment="1">
      <alignment horizontal="center"/>
    </xf>
    <xf numFmtId="0" fontId="1" fillId="8" borderId="8" xfId="0" applyFont="1" applyFill="1" applyBorder="1" applyAlignment="1">
      <alignment horizontal="center"/>
    </xf>
    <xf numFmtId="0" fontId="1" fillId="8" borderId="23" xfId="0" applyFont="1" applyFill="1" applyBorder="1" applyAlignment="1">
      <alignment horizontal="center"/>
    </xf>
    <xf numFmtId="0" fontId="1" fillId="11" borderId="5" xfId="0" applyFont="1" applyFill="1" applyBorder="1" applyAlignment="1">
      <alignment horizontal="center"/>
    </xf>
    <xf numFmtId="0" fontId="1" fillId="11" borderId="6" xfId="0" applyFont="1" applyFill="1" applyBorder="1" applyAlignment="1">
      <alignment horizontal="center"/>
    </xf>
    <xf numFmtId="0" fontId="1" fillId="2" borderId="5" xfId="0" applyFont="1" applyFill="1" applyBorder="1" applyAlignment="1">
      <alignment horizontal="center"/>
    </xf>
    <xf numFmtId="0" fontId="1" fillId="2" borderId="6" xfId="0" applyFont="1" applyFill="1" applyBorder="1" applyAlignment="1">
      <alignment horizontal="center"/>
    </xf>
    <xf numFmtId="0" fontId="8" fillId="11" borderId="9" xfId="0" applyFont="1" applyFill="1" applyBorder="1" applyAlignment="1">
      <alignment horizontal="center" wrapText="1"/>
    </xf>
    <xf numFmtId="0" fontId="8" fillId="11" borderId="13" xfId="0" applyFont="1" applyFill="1" applyBorder="1" applyAlignment="1">
      <alignment horizontal="center" wrapText="1"/>
    </xf>
    <xf numFmtId="0" fontId="8" fillId="11" borderId="14" xfId="0" applyFont="1" applyFill="1" applyBorder="1" applyAlignment="1">
      <alignment horizontal="center" wrapText="1"/>
    </xf>
    <xf numFmtId="0" fontId="8" fillId="11" borderId="10" xfId="0" applyFont="1" applyFill="1" applyBorder="1" applyAlignment="1">
      <alignment horizontal="center" wrapText="1"/>
    </xf>
    <xf numFmtId="0" fontId="8" fillId="11" borderId="11" xfId="0" applyFont="1" applyFill="1" applyBorder="1" applyAlignment="1">
      <alignment horizontal="center" wrapText="1"/>
    </xf>
    <xf numFmtId="0" fontId="8" fillId="11" borderId="12" xfId="0" applyFont="1" applyFill="1" applyBorder="1" applyAlignment="1">
      <alignment horizontal="center" wrapText="1"/>
    </xf>
    <xf numFmtId="166" fontId="8" fillId="8" borderId="9" xfId="0" applyNumberFormat="1" applyFont="1" applyFill="1" applyBorder="1" applyAlignment="1">
      <alignment horizontal="center"/>
    </xf>
    <xf numFmtId="0" fontId="0" fillId="8" borderId="13" xfId="0" applyFill="1" applyBorder="1" applyAlignment="1">
      <alignment horizontal="center"/>
    </xf>
    <xf numFmtId="0" fontId="0" fillId="8" borderId="14" xfId="0" applyFill="1" applyBorder="1" applyAlignment="1">
      <alignment horizontal="center"/>
    </xf>
    <xf numFmtId="166" fontId="8" fillId="8" borderId="10" xfId="0" applyNumberFormat="1" applyFont="1" applyFill="1" applyBorder="1" applyAlignment="1">
      <alignment horizontal="center"/>
    </xf>
    <xf numFmtId="0" fontId="0" fillId="8" borderId="11" xfId="0" applyFill="1" applyBorder="1" applyAlignment="1">
      <alignment horizontal="center"/>
    </xf>
    <xf numFmtId="0" fontId="0" fillId="8" borderId="12" xfId="0" applyFill="1" applyBorder="1" applyAlignment="1">
      <alignment horizontal="center"/>
    </xf>
    <xf numFmtId="166" fontId="8" fillId="8" borderId="9" xfId="0" quotePrefix="1" applyNumberFormat="1" applyFont="1" applyFill="1" applyBorder="1" applyAlignment="1">
      <alignment horizontal="center"/>
    </xf>
    <xf numFmtId="0" fontId="1" fillId="8" borderId="9" xfId="0" applyFont="1" applyFill="1" applyBorder="1" applyAlignment="1">
      <alignment horizontal="center"/>
    </xf>
    <xf numFmtId="0" fontId="1" fillId="8" borderId="14" xfId="0" applyFont="1" applyFill="1" applyBorder="1" applyAlignment="1">
      <alignment horizontal="center"/>
    </xf>
    <xf numFmtId="0" fontId="1" fillId="8" borderId="10" xfId="0" applyFont="1" applyFill="1" applyBorder="1" applyAlignment="1">
      <alignment horizontal="center"/>
    </xf>
    <xf numFmtId="0" fontId="1" fillId="8" borderId="12" xfId="0" applyFont="1" applyFill="1" applyBorder="1" applyAlignment="1">
      <alignment horizontal="center"/>
    </xf>
    <xf numFmtId="0" fontId="1" fillId="0" borderId="25" xfId="0" applyFont="1" applyBorder="1" applyAlignment="1">
      <alignment horizontal="center" vertical="top" textRotation="90"/>
    </xf>
    <xf numFmtId="0" fontId="0" fillId="0" borderId="23" xfId="0" applyBorder="1" applyAlignment="1">
      <alignment horizontal="center" vertical="top" textRotation="90"/>
    </xf>
    <xf numFmtId="0" fontId="2" fillId="0" borderId="14" xfId="0" applyFont="1" applyBorder="1" applyAlignment="1">
      <alignment horizontal="right" vertical="center" textRotation="90" wrapText="1"/>
    </xf>
    <xf numFmtId="0" fontId="2" fillId="0" borderId="23" xfId="0" applyFont="1" applyBorder="1" applyAlignment="1">
      <alignment horizontal="right" vertical="center" textRotation="90" wrapText="1"/>
    </xf>
    <xf numFmtId="0" fontId="2" fillId="0" borderId="12" xfId="0" applyFont="1" applyBorder="1" applyAlignment="1">
      <alignment horizontal="right" vertical="center" textRotation="90" wrapText="1"/>
    </xf>
    <xf numFmtId="0" fontId="2" fillId="0" borderId="14" xfId="0" applyFont="1" applyBorder="1" applyAlignment="1">
      <alignment horizontal="right" vertical="top" textRotation="90" wrapText="1"/>
    </xf>
    <xf numFmtId="0" fontId="2" fillId="0" borderId="23" xfId="0" applyFont="1" applyBorder="1" applyAlignment="1">
      <alignment horizontal="right" vertical="top" textRotation="90" wrapText="1"/>
    </xf>
    <xf numFmtId="0" fontId="2" fillId="0" borderId="12" xfId="0" applyFont="1" applyBorder="1" applyAlignment="1">
      <alignment horizontal="right" vertical="top" textRotation="90" wrapText="1"/>
    </xf>
    <xf numFmtId="166" fontId="22" fillId="0" borderId="0" xfId="0" applyNumberFormat="1" applyFont="1" applyAlignment="1">
      <alignment horizontal="left" wrapText="1"/>
    </xf>
    <xf numFmtId="166" fontId="23" fillId="0" borderId="0" xfId="0" applyNumberFormat="1" applyFont="1" applyAlignment="1">
      <alignment horizontal="left"/>
    </xf>
    <xf numFmtId="166" fontId="23" fillId="0" borderId="23" xfId="0" applyNumberFormat="1" applyFont="1" applyBorder="1" applyAlignment="1">
      <alignment horizontal="left"/>
    </xf>
    <xf numFmtId="166" fontId="23" fillId="0" borderId="11" xfId="0" applyNumberFormat="1" applyFont="1" applyBorder="1" applyAlignment="1">
      <alignment horizontal="left"/>
    </xf>
    <xf numFmtId="166" fontId="23" fillId="0" borderId="12" xfId="0" applyNumberFormat="1" applyFont="1" applyBorder="1" applyAlignment="1">
      <alignment horizontal="left"/>
    </xf>
    <xf numFmtId="0" fontId="8" fillId="11" borderId="10" xfId="0" applyFont="1" applyFill="1" applyBorder="1" applyAlignment="1">
      <alignment horizontal="center"/>
    </xf>
    <xf numFmtId="0" fontId="8" fillId="11" borderId="11" xfId="0" applyFont="1" applyFill="1" applyBorder="1" applyAlignment="1">
      <alignment horizontal="center"/>
    </xf>
    <xf numFmtId="0" fontId="8" fillId="11" borderId="12" xfId="0" applyFont="1" applyFill="1" applyBorder="1" applyAlignment="1">
      <alignment horizontal="center"/>
    </xf>
  </cellXfs>
  <cellStyles count="2513">
    <cellStyle name="Ahr" xfId="1617" xr:uid="{00000000-0005-0000-0000-000000000000}"/>
    <cellStyle name="Amp Hours" xfId="1618" xr:uid="{00000000-0005-0000-0000-000001000000}"/>
    <cellStyle name="AU" xfId="1619" xr:uid="{00000000-0005-0000-0000-000002000000}"/>
    <cellStyle name="BusVoltage" xfId="1620" xr:uid="{00000000-0005-0000-0000-000003000000}"/>
    <cellStyle name="Comment" xfId="1621" xr:uid="{00000000-0005-0000-0000-000004000000}"/>
    <cellStyle name="days" xfId="1622" xr:uid="{00000000-0005-0000-0000-000005000000}"/>
    <cellStyle name="FLAG Low Percentage" xfId="1623" xr:uid="{00000000-0005-0000-0000-000006000000}"/>
    <cellStyle name="Followed Hyperlink" xfId="2" builtinId="9" hidden="1"/>
    <cellStyle name="Followed Hyperlink" xfId="4" builtinId="9" hidden="1"/>
    <cellStyle name="Followed Hyperlink" xfId="6" builtinId="9" hidden="1"/>
    <cellStyle name="Followed Hyperlink" xfId="8" builtinId="9" hidden="1"/>
    <cellStyle name="Followed Hyperlink" xfId="11" builtinId="9" hidden="1"/>
    <cellStyle name="Followed Hyperlink" xfId="13" builtinId="9" hidden="1"/>
    <cellStyle name="Followed Hyperlink" xfId="15" builtinId="9" hidden="1"/>
    <cellStyle name="Followed Hyperlink" xfId="17" builtinId="9" hidden="1"/>
    <cellStyle name="Followed Hyperlink" xfId="19" builtinId="9" hidden="1"/>
    <cellStyle name="Followed Hyperlink" xfId="21" builtinId="9" hidden="1"/>
    <cellStyle name="Followed Hyperlink" xfId="23" builtinId="9" hidden="1"/>
    <cellStyle name="Followed Hyperlink" xfId="25" builtinId="9" hidden="1"/>
    <cellStyle name="Followed Hyperlink" xfId="27" builtinId="9" hidden="1"/>
    <cellStyle name="Followed Hyperlink" xfId="29" builtinId="9" hidden="1"/>
    <cellStyle name="Followed Hyperlink" xfId="31" builtinId="9" hidden="1"/>
    <cellStyle name="Followed Hyperlink" xfId="33" builtinId="9" hidden="1"/>
    <cellStyle name="Followed Hyperlink" xfId="35" builtinId="9" hidden="1"/>
    <cellStyle name="Followed Hyperlink" xfId="37" builtinId="9" hidden="1"/>
    <cellStyle name="Followed Hyperlink" xfId="39" builtinId="9" hidden="1"/>
    <cellStyle name="Followed Hyperlink" xfId="41" builtinId="9" hidden="1"/>
    <cellStyle name="Followed Hyperlink" xfId="43" builtinId="9" hidden="1"/>
    <cellStyle name="Followed Hyperlink" xfId="45" builtinId="9" hidden="1"/>
    <cellStyle name="Followed Hyperlink" xfId="47" builtinId="9" hidden="1"/>
    <cellStyle name="Followed Hyperlink" xfId="49" builtinId="9" hidden="1"/>
    <cellStyle name="Followed Hyperlink" xfId="51" builtinId="9" hidden="1"/>
    <cellStyle name="Followed Hyperlink" xfId="53" builtinId="9" hidden="1"/>
    <cellStyle name="Followed Hyperlink" xfId="55" builtinId="9" hidden="1"/>
    <cellStyle name="Followed Hyperlink" xfId="57" builtinId="9" hidden="1"/>
    <cellStyle name="Followed Hyperlink" xfId="59" builtinId="9" hidden="1"/>
    <cellStyle name="Followed Hyperlink" xfId="61" builtinId="9" hidden="1"/>
    <cellStyle name="Followed Hyperlink" xfId="63" builtinId="9" hidden="1"/>
    <cellStyle name="Followed Hyperlink" xfId="65" builtinId="9" hidden="1"/>
    <cellStyle name="Followed Hyperlink" xfId="67" builtinId="9" hidden="1"/>
    <cellStyle name="Followed Hyperlink" xfId="69" builtinId="9" hidden="1"/>
    <cellStyle name="Followed Hyperlink" xfId="71" builtinId="9" hidden="1"/>
    <cellStyle name="Followed Hyperlink" xfId="73" builtinId="9" hidden="1"/>
    <cellStyle name="Followed Hyperlink" xfId="75" builtinId="9" hidden="1"/>
    <cellStyle name="Followed Hyperlink" xfId="77" builtinId="9" hidden="1"/>
    <cellStyle name="Followed Hyperlink" xfId="79" builtinId="9" hidden="1"/>
    <cellStyle name="Followed Hyperlink" xfId="81" builtinId="9" hidden="1"/>
    <cellStyle name="Followed Hyperlink" xfId="83" builtinId="9" hidden="1"/>
    <cellStyle name="Followed Hyperlink" xfId="85" builtinId="9" hidden="1"/>
    <cellStyle name="Followed Hyperlink" xfId="87" builtinId="9" hidden="1"/>
    <cellStyle name="Followed Hyperlink" xfId="89" builtinId="9" hidden="1"/>
    <cellStyle name="Followed Hyperlink" xfId="91" builtinId="9" hidden="1"/>
    <cellStyle name="Followed Hyperlink" xfId="93" builtinId="9" hidden="1"/>
    <cellStyle name="Followed Hyperlink" xfId="95" builtinId="9" hidden="1"/>
    <cellStyle name="Followed Hyperlink" xfId="97" builtinId="9" hidden="1"/>
    <cellStyle name="Followed Hyperlink" xfId="99" builtinId="9" hidden="1"/>
    <cellStyle name="Followed Hyperlink" xfId="101" builtinId="9" hidden="1"/>
    <cellStyle name="Followed Hyperlink" xfId="103" builtinId="9" hidden="1"/>
    <cellStyle name="Followed Hyperlink" xfId="105" builtinId="9" hidden="1"/>
    <cellStyle name="Followed Hyperlink" xfId="107" builtinId="9" hidden="1"/>
    <cellStyle name="Followed Hyperlink" xfId="109" builtinId="9" hidden="1"/>
    <cellStyle name="Followed Hyperlink" xfId="111" builtinId="9" hidden="1"/>
    <cellStyle name="Followed Hyperlink" xfId="113" builtinId="9" hidden="1"/>
    <cellStyle name="Followed Hyperlink" xfId="115" builtinId="9" hidden="1"/>
    <cellStyle name="Followed Hyperlink" xfId="117" builtinId="9" hidden="1"/>
    <cellStyle name="Followed Hyperlink" xfId="119" builtinId="9" hidden="1"/>
    <cellStyle name="Followed Hyperlink" xfId="121" builtinId="9" hidden="1"/>
    <cellStyle name="Followed Hyperlink" xfId="123" builtinId="9" hidden="1"/>
    <cellStyle name="Followed Hyperlink" xfId="125" builtinId="9" hidden="1"/>
    <cellStyle name="Followed Hyperlink" xfId="127" builtinId="9" hidden="1"/>
    <cellStyle name="Followed Hyperlink" xfId="129" builtinId="9" hidden="1"/>
    <cellStyle name="Followed Hyperlink" xfId="131" builtinId="9" hidden="1"/>
    <cellStyle name="Followed Hyperlink" xfId="133" builtinId="9" hidden="1"/>
    <cellStyle name="Followed Hyperlink" xfId="135" builtinId="9" hidden="1"/>
    <cellStyle name="Followed Hyperlink" xfId="137" builtinId="9" hidden="1"/>
    <cellStyle name="Followed Hyperlink" xfId="139" builtinId="9" hidden="1"/>
    <cellStyle name="Followed Hyperlink" xfId="141" builtinId="9" hidden="1"/>
    <cellStyle name="Followed Hyperlink" xfId="143" builtinId="9" hidden="1"/>
    <cellStyle name="Followed Hyperlink" xfId="145" builtinId="9" hidden="1"/>
    <cellStyle name="Followed Hyperlink" xfId="147" builtinId="9" hidden="1"/>
    <cellStyle name="Followed Hyperlink" xfId="149" builtinId="9" hidden="1"/>
    <cellStyle name="Followed Hyperlink" xfId="151" builtinId="9" hidden="1"/>
    <cellStyle name="Followed Hyperlink" xfId="153" builtinId="9" hidden="1"/>
    <cellStyle name="Followed Hyperlink" xfId="155" builtinId="9" hidden="1"/>
    <cellStyle name="Followed Hyperlink" xfId="157" builtinId="9" hidden="1"/>
    <cellStyle name="Followed Hyperlink" xfId="159" builtinId="9" hidden="1"/>
    <cellStyle name="Followed Hyperlink" xfId="161" builtinId="9" hidden="1"/>
    <cellStyle name="Followed Hyperlink" xfId="163" builtinId="9" hidden="1"/>
    <cellStyle name="Followed Hyperlink" xfId="165" builtinId="9" hidden="1"/>
    <cellStyle name="Followed Hyperlink" xfId="167" builtinId="9" hidden="1"/>
    <cellStyle name="Followed Hyperlink" xfId="169" builtinId="9" hidden="1"/>
    <cellStyle name="Followed Hyperlink" xfId="171" builtinId="9" hidden="1"/>
    <cellStyle name="Followed Hyperlink" xfId="173" builtinId="9" hidden="1"/>
    <cellStyle name="Followed Hyperlink" xfId="175" builtinId="9" hidden="1"/>
    <cellStyle name="Followed Hyperlink" xfId="177" builtinId="9" hidden="1"/>
    <cellStyle name="Followed Hyperlink" xfId="179" builtinId="9" hidden="1"/>
    <cellStyle name="Followed Hyperlink" xfId="181" builtinId="9" hidden="1"/>
    <cellStyle name="Followed Hyperlink" xfId="183" builtinId="9" hidden="1"/>
    <cellStyle name="Followed Hyperlink" xfId="185" builtinId="9" hidden="1"/>
    <cellStyle name="Followed Hyperlink" xfId="187" builtinId="9" hidden="1"/>
    <cellStyle name="Followed Hyperlink" xfId="189" builtinId="9" hidden="1"/>
    <cellStyle name="Followed Hyperlink" xfId="191" builtinId="9" hidden="1"/>
    <cellStyle name="Followed Hyperlink" xfId="193" builtinId="9" hidden="1"/>
    <cellStyle name="Followed Hyperlink" xfId="195" builtinId="9" hidden="1"/>
    <cellStyle name="Followed Hyperlink" xfId="197" builtinId="9" hidden="1"/>
    <cellStyle name="Followed Hyperlink" xfId="199" builtinId="9" hidden="1"/>
    <cellStyle name="Followed Hyperlink" xfId="201" builtinId="9" hidden="1"/>
    <cellStyle name="Followed Hyperlink" xfId="203" builtinId="9" hidden="1"/>
    <cellStyle name="Followed Hyperlink" xfId="205" builtinId="9" hidden="1"/>
    <cellStyle name="Followed Hyperlink" xfId="207" builtinId="9" hidden="1"/>
    <cellStyle name="Followed Hyperlink" xfId="209" builtinId="9" hidden="1"/>
    <cellStyle name="Followed Hyperlink" xfId="211" builtinId="9" hidden="1"/>
    <cellStyle name="Followed Hyperlink" xfId="213" builtinId="9" hidden="1"/>
    <cellStyle name="Followed Hyperlink" xfId="215" builtinId="9" hidden="1"/>
    <cellStyle name="Followed Hyperlink" xfId="217" builtinId="9" hidden="1"/>
    <cellStyle name="Followed Hyperlink" xfId="219" builtinId="9" hidden="1"/>
    <cellStyle name="Followed Hyperlink" xfId="221" builtinId="9" hidden="1"/>
    <cellStyle name="Followed Hyperlink" xfId="223" builtinId="9" hidden="1"/>
    <cellStyle name="Followed Hyperlink" xfId="225" builtinId="9" hidden="1"/>
    <cellStyle name="Followed Hyperlink" xfId="227" builtinId="9" hidden="1"/>
    <cellStyle name="Followed Hyperlink" xfId="229" builtinId="9" hidden="1"/>
    <cellStyle name="Followed Hyperlink" xfId="231" builtinId="9" hidden="1"/>
    <cellStyle name="Followed Hyperlink" xfId="233" builtinId="9" hidden="1"/>
    <cellStyle name="Followed Hyperlink" xfId="235" builtinId="9" hidden="1"/>
    <cellStyle name="Followed Hyperlink" xfId="237" builtinId="9" hidden="1"/>
    <cellStyle name="Followed Hyperlink" xfId="239" builtinId="9" hidden="1"/>
    <cellStyle name="Followed Hyperlink" xfId="241" builtinId="9" hidden="1"/>
    <cellStyle name="Followed Hyperlink" xfId="243" builtinId="9" hidden="1"/>
    <cellStyle name="Followed Hyperlink" xfId="245" builtinId="9" hidden="1"/>
    <cellStyle name="Followed Hyperlink" xfId="247" builtinId="9" hidden="1"/>
    <cellStyle name="Followed Hyperlink" xfId="249" builtinId="9" hidden="1"/>
    <cellStyle name="Followed Hyperlink" xfId="251" builtinId="9" hidden="1"/>
    <cellStyle name="Followed Hyperlink" xfId="253" builtinId="9" hidden="1"/>
    <cellStyle name="Followed Hyperlink" xfId="255" builtinId="9" hidden="1"/>
    <cellStyle name="Followed Hyperlink" xfId="257" builtinId="9" hidden="1"/>
    <cellStyle name="Followed Hyperlink" xfId="259" builtinId="9" hidden="1"/>
    <cellStyle name="Followed Hyperlink" xfId="261" builtinId="9" hidden="1"/>
    <cellStyle name="Followed Hyperlink" xfId="263" builtinId="9" hidden="1"/>
    <cellStyle name="Followed Hyperlink" xfId="265" builtinId="9" hidden="1"/>
    <cellStyle name="Followed Hyperlink" xfId="267" builtinId="9" hidden="1"/>
    <cellStyle name="Followed Hyperlink" xfId="269" builtinId="9" hidden="1"/>
    <cellStyle name="Followed Hyperlink" xfId="271" builtinId="9" hidden="1"/>
    <cellStyle name="Followed Hyperlink" xfId="273" builtinId="9" hidden="1"/>
    <cellStyle name="Followed Hyperlink" xfId="275" builtinId="9" hidden="1"/>
    <cellStyle name="Followed Hyperlink" xfId="277" builtinId="9" hidden="1"/>
    <cellStyle name="Followed Hyperlink" xfId="279" builtinId="9" hidden="1"/>
    <cellStyle name="Followed Hyperlink" xfId="281" builtinId="9" hidden="1"/>
    <cellStyle name="Followed Hyperlink" xfId="283" builtinId="9" hidden="1"/>
    <cellStyle name="Followed Hyperlink" xfId="285" builtinId="9" hidden="1"/>
    <cellStyle name="Followed Hyperlink" xfId="287" builtinId="9" hidden="1"/>
    <cellStyle name="Followed Hyperlink" xfId="289" builtinId="9" hidden="1"/>
    <cellStyle name="Followed Hyperlink" xfId="291" builtinId="9" hidden="1"/>
    <cellStyle name="Followed Hyperlink" xfId="293" builtinId="9" hidden="1"/>
    <cellStyle name="Followed Hyperlink" xfId="295" builtinId="9" hidden="1"/>
    <cellStyle name="Followed Hyperlink" xfId="297" builtinId="9" hidden="1"/>
    <cellStyle name="Followed Hyperlink" xfId="299" builtinId="9" hidden="1"/>
    <cellStyle name="Followed Hyperlink" xfId="301" builtinId="9" hidden="1"/>
    <cellStyle name="Followed Hyperlink" xfId="303" builtinId="9" hidden="1"/>
    <cellStyle name="Followed Hyperlink" xfId="305" builtinId="9" hidden="1"/>
    <cellStyle name="Followed Hyperlink" xfId="307" builtinId="9" hidden="1"/>
    <cellStyle name="Followed Hyperlink" xfId="309" builtinId="9" hidden="1"/>
    <cellStyle name="Followed Hyperlink" xfId="311" builtinId="9" hidden="1"/>
    <cellStyle name="Followed Hyperlink" xfId="313" builtinId="9" hidden="1"/>
    <cellStyle name="Followed Hyperlink" xfId="315" builtinId="9" hidden="1"/>
    <cellStyle name="Followed Hyperlink" xfId="317" builtinId="9" hidden="1"/>
    <cellStyle name="Followed Hyperlink" xfId="319" builtinId="9" hidden="1"/>
    <cellStyle name="Followed Hyperlink" xfId="321" builtinId="9" hidden="1"/>
    <cellStyle name="Followed Hyperlink" xfId="323" builtinId="9" hidden="1"/>
    <cellStyle name="Followed Hyperlink" xfId="325" builtinId="9" hidden="1"/>
    <cellStyle name="Followed Hyperlink" xfId="327" builtinId="9" hidden="1"/>
    <cellStyle name="Followed Hyperlink" xfId="329" builtinId="9" hidden="1"/>
    <cellStyle name="Followed Hyperlink" xfId="331" builtinId="9" hidden="1"/>
    <cellStyle name="Followed Hyperlink" xfId="333" builtinId="9" hidden="1"/>
    <cellStyle name="Followed Hyperlink" xfId="335" builtinId="9" hidden="1"/>
    <cellStyle name="Followed Hyperlink" xfId="337" builtinId="9" hidden="1"/>
    <cellStyle name="Followed Hyperlink" xfId="339" builtinId="9" hidden="1"/>
    <cellStyle name="Followed Hyperlink" xfId="341" builtinId="9" hidden="1"/>
    <cellStyle name="Followed Hyperlink" xfId="343" builtinId="9" hidden="1"/>
    <cellStyle name="Followed Hyperlink" xfId="345" builtinId="9" hidden="1"/>
    <cellStyle name="Followed Hyperlink" xfId="347" builtinId="9" hidden="1"/>
    <cellStyle name="Followed Hyperlink" xfId="349" builtinId="9" hidden="1"/>
    <cellStyle name="Followed Hyperlink" xfId="351" builtinId="9" hidden="1"/>
    <cellStyle name="Followed Hyperlink" xfId="353" builtinId="9" hidden="1"/>
    <cellStyle name="Followed Hyperlink" xfId="355" builtinId="9" hidden="1"/>
    <cellStyle name="Followed Hyperlink" xfId="357" builtinId="9" hidden="1"/>
    <cellStyle name="Followed Hyperlink" xfId="359" builtinId="9" hidden="1"/>
    <cellStyle name="Followed Hyperlink" xfId="361" builtinId="9" hidden="1"/>
    <cellStyle name="Followed Hyperlink" xfId="363" builtinId="9" hidden="1"/>
    <cellStyle name="Followed Hyperlink" xfId="365" builtinId="9" hidden="1"/>
    <cellStyle name="Followed Hyperlink" xfId="367" builtinId="9" hidden="1"/>
    <cellStyle name="Followed Hyperlink" xfId="369" builtinId="9" hidden="1"/>
    <cellStyle name="Followed Hyperlink" xfId="371" builtinId="9" hidden="1"/>
    <cellStyle name="Followed Hyperlink" xfId="373" builtinId="9" hidden="1"/>
    <cellStyle name="Followed Hyperlink" xfId="375" builtinId="9" hidden="1"/>
    <cellStyle name="Followed Hyperlink" xfId="377" builtinId="9" hidden="1"/>
    <cellStyle name="Followed Hyperlink" xfId="379" builtinId="9" hidden="1"/>
    <cellStyle name="Followed Hyperlink" xfId="381" builtinId="9" hidden="1"/>
    <cellStyle name="Followed Hyperlink" xfId="383" builtinId="9" hidden="1"/>
    <cellStyle name="Followed Hyperlink" xfId="385" builtinId="9" hidden="1"/>
    <cellStyle name="Followed Hyperlink" xfId="387" builtinId="9" hidden="1"/>
    <cellStyle name="Followed Hyperlink" xfId="389" builtinId="9" hidden="1"/>
    <cellStyle name="Followed Hyperlink" xfId="391" builtinId="9" hidden="1"/>
    <cellStyle name="Followed Hyperlink" xfId="393" builtinId="9" hidden="1"/>
    <cellStyle name="Followed Hyperlink" xfId="395" builtinId="9" hidden="1"/>
    <cellStyle name="Followed Hyperlink" xfId="397" builtinId="9" hidden="1"/>
    <cellStyle name="Followed Hyperlink" xfId="399" builtinId="9" hidden="1"/>
    <cellStyle name="Followed Hyperlink" xfId="401" builtinId="9" hidden="1"/>
    <cellStyle name="Followed Hyperlink" xfId="403" builtinId="9" hidden="1"/>
    <cellStyle name="Followed Hyperlink" xfId="405" builtinId="9" hidden="1"/>
    <cellStyle name="Followed Hyperlink" xfId="407" builtinId="9" hidden="1"/>
    <cellStyle name="Followed Hyperlink" xfId="409" builtinId="9" hidden="1"/>
    <cellStyle name="Followed Hyperlink" xfId="411" builtinId="9" hidden="1"/>
    <cellStyle name="Followed Hyperlink" xfId="413" builtinId="9" hidden="1"/>
    <cellStyle name="Followed Hyperlink" xfId="415" builtinId="9" hidden="1"/>
    <cellStyle name="Followed Hyperlink" xfId="417" builtinId="9" hidden="1"/>
    <cellStyle name="Followed Hyperlink" xfId="419" builtinId="9" hidden="1"/>
    <cellStyle name="Followed Hyperlink" xfId="421" builtinId="9" hidden="1"/>
    <cellStyle name="Followed Hyperlink" xfId="423" builtinId="9" hidden="1"/>
    <cellStyle name="Followed Hyperlink" xfId="425" builtinId="9" hidden="1"/>
    <cellStyle name="Followed Hyperlink" xfId="427" builtinId="9" hidden="1"/>
    <cellStyle name="Followed Hyperlink" xfId="429" builtinId="9" hidden="1"/>
    <cellStyle name="Followed Hyperlink" xfId="431" builtinId="9" hidden="1"/>
    <cellStyle name="Followed Hyperlink" xfId="433" builtinId="9" hidden="1"/>
    <cellStyle name="Followed Hyperlink" xfId="435" builtinId="9" hidden="1"/>
    <cellStyle name="Followed Hyperlink" xfId="437" builtinId="9" hidden="1"/>
    <cellStyle name="Followed Hyperlink" xfId="439" builtinId="9" hidden="1"/>
    <cellStyle name="Followed Hyperlink" xfId="441" builtinId="9" hidden="1"/>
    <cellStyle name="Followed Hyperlink" xfId="443" builtinId="9" hidden="1"/>
    <cellStyle name="Followed Hyperlink" xfId="445" builtinId="9" hidden="1"/>
    <cellStyle name="Followed Hyperlink" xfId="447" builtinId="9" hidden="1"/>
    <cellStyle name="Followed Hyperlink" xfId="449" builtinId="9" hidden="1"/>
    <cellStyle name="Followed Hyperlink" xfId="451" builtinId="9" hidden="1"/>
    <cellStyle name="Followed Hyperlink" xfId="453" builtinId="9" hidden="1"/>
    <cellStyle name="Followed Hyperlink" xfId="455" builtinId="9" hidden="1"/>
    <cellStyle name="Followed Hyperlink" xfId="457" builtinId="9" hidden="1"/>
    <cellStyle name="Followed Hyperlink" xfId="459" builtinId="9" hidden="1"/>
    <cellStyle name="Followed Hyperlink" xfId="461" builtinId="9" hidden="1"/>
    <cellStyle name="Followed Hyperlink" xfId="463" builtinId="9" hidden="1"/>
    <cellStyle name="Followed Hyperlink" xfId="465" builtinId="9" hidden="1"/>
    <cellStyle name="Followed Hyperlink" xfId="467" builtinId="9" hidden="1"/>
    <cellStyle name="Followed Hyperlink" xfId="469" builtinId="9" hidden="1"/>
    <cellStyle name="Followed Hyperlink" xfId="471" builtinId="9" hidden="1"/>
    <cellStyle name="Followed Hyperlink" xfId="473" builtinId="9" hidden="1"/>
    <cellStyle name="Followed Hyperlink" xfId="475" builtinId="9" hidden="1"/>
    <cellStyle name="Followed Hyperlink" xfId="477" builtinId="9" hidden="1"/>
    <cellStyle name="Followed Hyperlink" xfId="479" builtinId="9" hidden="1"/>
    <cellStyle name="Followed Hyperlink" xfId="481" builtinId="9" hidden="1"/>
    <cellStyle name="Followed Hyperlink" xfId="483" builtinId="9" hidden="1"/>
    <cellStyle name="Followed Hyperlink" xfId="485" builtinId="9" hidden="1"/>
    <cellStyle name="Followed Hyperlink" xfId="487" builtinId="9" hidden="1"/>
    <cellStyle name="Followed Hyperlink" xfId="489" builtinId="9" hidden="1"/>
    <cellStyle name="Followed Hyperlink" xfId="491" builtinId="9" hidden="1"/>
    <cellStyle name="Followed Hyperlink" xfId="493" builtinId="9" hidden="1"/>
    <cellStyle name="Followed Hyperlink" xfId="495" builtinId="9" hidden="1"/>
    <cellStyle name="Followed Hyperlink" xfId="497" builtinId="9" hidden="1"/>
    <cellStyle name="Followed Hyperlink" xfId="499" builtinId="9" hidden="1"/>
    <cellStyle name="Followed Hyperlink" xfId="501" builtinId="9" hidden="1"/>
    <cellStyle name="Followed Hyperlink" xfId="503" builtinId="9" hidden="1"/>
    <cellStyle name="Followed Hyperlink" xfId="505" builtinId="9" hidden="1"/>
    <cellStyle name="Followed Hyperlink" xfId="507" builtinId="9" hidden="1"/>
    <cellStyle name="Followed Hyperlink" xfId="509" builtinId="9" hidden="1"/>
    <cellStyle name="Followed Hyperlink" xfId="511" builtinId="9" hidden="1"/>
    <cellStyle name="Followed Hyperlink" xfId="513" builtinId="9" hidden="1"/>
    <cellStyle name="Followed Hyperlink" xfId="515" builtinId="9" hidden="1"/>
    <cellStyle name="Followed Hyperlink" xfId="517" builtinId="9" hidden="1"/>
    <cellStyle name="Followed Hyperlink" xfId="519" builtinId="9" hidden="1"/>
    <cellStyle name="Followed Hyperlink" xfId="521" builtinId="9" hidden="1"/>
    <cellStyle name="Followed Hyperlink" xfId="523" builtinId="9" hidden="1"/>
    <cellStyle name="Followed Hyperlink" xfId="525" builtinId="9" hidden="1"/>
    <cellStyle name="Followed Hyperlink" xfId="527" builtinId="9" hidden="1"/>
    <cellStyle name="Followed Hyperlink" xfId="529" builtinId="9" hidden="1"/>
    <cellStyle name="Followed Hyperlink" xfId="531" builtinId="9" hidden="1"/>
    <cellStyle name="Followed Hyperlink" xfId="533" builtinId="9" hidden="1"/>
    <cellStyle name="Followed Hyperlink" xfId="535" builtinId="9" hidden="1"/>
    <cellStyle name="Followed Hyperlink" xfId="537" builtinId="9" hidden="1"/>
    <cellStyle name="Followed Hyperlink" xfId="539" builtinId="9" hidden="1"/>
    <cellStyle name="Followed Hyperlink" xfId="541" builtinId="9" hidden="1"/>
    <cellStyle name="Followed Hyperlink" xfId="543" builtinId="9" hidden="1"/>
    <cellStyle name="Followed Hyperlink" xfId="545" builtinId="9" hidden="1"/>
    <cellStyle name="Followed Hyperlink" xfId="547" builtinId="9" hidden="1"/>
    <cellStyle name="Followed Hyperlink" xfId="549" builtinId="9" hidden="1"/>
    <cellStyle name="Followed Hyperlink" xfId="551" builtinId="9" hidden="1"/>
    <cellStyle name="Followed Hyperlink" xfId="553" builtinId="9" hidden="1"/>
    <cellStyle name="Followed Hyperlink" xfId="555" builtinId="9" hidden="1"/>
    <cellStyle name="Followed Hyperlink" xfId="557" builtinId="9" hidden="1"/>
    <cellStyle name="Followed Hyperlink" xfId="559" builtinId="9" hidden="1"/>
    <cellStyle name="Followed Hyperlink" xfId="561" builtinId="9" hidden="1"/>
    <cellStyle name="Followed Hyperlink" xfId="563" builtinId="9" hidden="1"/>
    <cellStyle name="Followed Hyperlink" xfId="565" builtinId="9" hidden="1"/>
    <cellStyle name="Followed Hyperlink" xfId="567" builtinId="9" hidden="1"/>
    <cellStyle name="Followed Hyperlink" xfId="569" builtinId="9" hidden="1"/>
    <cellStyle name="Followed Hyperlink" xfId="571" builtinId="9" hidden="1"/>
    <cellStyle name="Followed Hyperlink" xfId="573" builtinId="9" hidden="1"/>
    <cellStyle name="Followed Hyperlink" xfId="575" builtinId="9" hidden="1"/>
    <cellStyle name="Followed Hyperlink" xfId="577" builtinId="9" hidden="1"/>
    <cellStyle name="Followed Hyperlink" xfId="579" builtinId="9" hidden="1"/>
    <cellStyle name="Followed Hyperlink" xfId="581" builtinId="9" hidden="1"/>
    <cellStyle name="Followed Hyperlink" xfId="583" builtinId="9" hidden="1"/>
    <cellStyle name="Followed Hyperlink" xfId="585" builtinId="9" hidden="1"/>
    <cellStyle name="Followed Hyperlink" xfId="587" builtinId="9" hidden="1"/>
    <cellStyle name="Followed Hyperlink" xfId="589" builtinId="9" hidden="1"/>
    <cellStyle name="Followed Hyperlink" xfId="591" builtinId="9" hidden="1"/>
    <cellStyle name="Followed Hyperlink" xfId="593" builtinId="9" hidden="1"/>
    <cellStyle name="Followed Hyperlink" xfId="595" builtinId="9" hidden="1"/>
    <cellStyle name="Followed Hyperlink" xfId="597" builtinId="9" hidden="1"/>
    <cellStyle name="Followed Hyperlink" xfId="599" builtinId="9" hidden="1"/>
    <cellStyle name="Followed Hyperlink" xfId="601" builtinId="9" hidden="1"/>
    <cellStyle name="Followed Hyperlink" xfId="603" builtinId="9" hidden="1"/>
    <cellStyle name="Followed Hyperlink" xfId="605" builtinId="9" hidden="1"/>
    <cellStyle name="Followed Hyperlink" xfId="607" builtinId="9" hidden="1"/>
    <cellStyle name="Followed Hyperlink" xfId="609" builtinId="9" hidden="1"/>
    <cellStyle name="Followed Hyperlink" xfId="611" builtinId="9" hidden="1"/>
    <cellStyle name="Followed Hyperlink" xfId="613" builtinId="9" hidden="1"/>
    <cellStyle name="Followed Hyperlink" xfId="615" builtinId="9" hidden="1"/>
    <cellStyle name="Followed Hyperlink" xfId="617" builtinId="9" hidden="1"/>
    <cellStyle name="Followed Hyperlink" xfId="619" builtinId="9" hidden="1"/>
    <cellStyle name="Followed Hyperlink" xfId="621" builtinId="9" hidden="1"/>
    <cellStyle name="Followed Hyperlink" xfId="623" builtinId="9" hidden="1"/>
    <cellStyle name="Followed Hyperlink" xfId="625" builtinId="9" hidden="1"/>
    <cellStyle name="Followed Hyperlink" xfId="627" builtinId="9" hidden="1"/>
    <cellStyle name="Followed Hyperlink" xfId="629" builtinId="9" hidden="1"/>
    <cellStyle name="Followed Hyperlink" xfId="631" builtinId="9" hidden="1"/>
    <cellStyle name="Followed Hyperlink" xfId="633" builtinId="9" hidden="1"/>
    <cellStyle name="Followed Hyperlink" xfId="635" builtinId="9" hidden="1"/>
    <cellStyle name="Followed Hyperlink" xfId="637" builtinId="9" hidden="1"/>
    <cellStyle name="Followed Hyperlink" xfId="639" builtinId="9" hidden="1"/>
    <cellStyle name="Followed Hyperlink" xfId="641" builtinId="9" hidden="1"/>
    <cellStyle name="Followed Hyperlink" xfId="643" builtinId="9" hidden="1"/>
    <cellStyle name="Followed Hyperlink" xfId="645" builtinId="9" hidden="1"/>
    <cellStyle name="Followed Hyperlink" xfId="647" builtinId="9" hidden="1"/>
    <cellStyle name="Followed Hyperlink" xfId="649" builtinId="9" hidden="1"/>
    <cellStyle name="Followed Hyperlink" xfId="651" builtinId="9" hidden="1"/>
    <cellStyle name="Followed Hyperlink" xfId="653" builtinId="9" hidden="1"/>
    <cellStyle name="Followed Hyperlink" xfId="655" builtinId="9" hidden="1"/>
    <cellStyle name="Followed Hyperlink" xfId="657" builtinId="9" hidden="1"/>
    <cellStyle name="Followed Hyperlink" xfId="659" builtinId="9" hidden="1"/>
    <cellStyle name="Followed Hyperlink" xfId="661" builtinId="9" hidden="1"/>
    <cellStyle name="Followed Hyperlink" xfId="663" builtinId="9" hidden="1"/>
    <cellStyle name="Followed Hyperlink" xfId="665" builtinId="9" hidden="1"/>
    <cellStyle name="Followed Hyperlink" xfId="667" builtinId="9" hidden="1"/>
    <cellStyle name="Followed Hyperlink" xfId="669" builtinId="9" hidden="1"/>
    <cellStyle name="Followed Hyperlink" xfId="671" builtinId="9" hidden="1"/>
    <cellStyle name="Followed Hyperlink" xfId="673" builtinId="9" hidden="1"/>
    <cellStyle name="Followed Hyperlink" xfId="675" builtinId="9" hidden="1"/>
    <cellStyle name="Followed Hyperlink" xfId="677" builtinId="9" hidden="1"/>
    <cellStyle name="Followed Hyperlink" xfId="679" builtinId="9" hidden="1"/>
    <cellStyle name="Followed Hyperlink" xfId="681" builtinId="9" hidden="1"/>
    <cellStyle name="Followed Hyperlink" xfId="683" builtinId="9" hidden="1"/>
    <cellStyle name="Followed Hyperlink" xfId="685" builtinId="9" hidden="1"/>
    <cellStyle name="Followed Hyperlink" xfId="687" builtinId="9" hidden="1"/>
    <cellStyle name="Followed Hyperlink" xfId="689" builtinId="9" hidden="1"/>
    <cellStyle name="Followed Hyperlink" xfId="691" builtinId="9" hidden="1"/>
    <cellStyle name="Followed Hyperlink" xfId="693" builtinId="9" hidden="1"/>
    <cellStyle name="Followed Hyperlink" xfId="695" builtinId="9" hidden="1"/>
    <cellStyle name="Followed Hyperlink" xfId="697" builtinId="9" hidden="1"/>
    <cellStyle name="Followed Hyperlink" xfId="699" builtinId="9" hidden="1"/>
    <cellStyle name="Followed Hyperlink" xfId="701" builtinId="9" hidden="1"/>
    <cellStyle name="Followed Hyperlink" xfId="703" builtinId="9" hidden="1"/>
    <cellStyle name="Followed Hyperlink" xfId="705" builtinId="9" hidden="1"/>
    <cellStyle name="Followed Hyperlink" xfId="707" builtinId="9" hidden="1"/>
    <cellStyle name="Followed Hyperlink" xfId="709" builtinId="9" hidden="1"/>
    <cellStyle name="Followed Hyperlink" xfId="711" builtinId="9" hidden="1"/>
    <cellStyle name="Followed Hyperlink" xfId="713" builtinId="9" hidden="1"/>
    <cellStyle name="Followed Hyperlink" xfId="715" builtinId="9" hidden="1"/>
    <cellStyle name="Followed Hyperlink" xfId="717" builtinId="9" hidden="1"/>
    <cellStyle name="Followed Hyperlink" xfId="719" builtinId="9" hidden="1"/>
    <cellStyle name="Followed Hyperlink" xfId="721" builtinId="9" hidden="1"/>
    <cellStyle name="Followed Hyperlink" xfId="723" builtinId="9" hidden="1"/>
    <cellStyle name="Followed Hyperlink" xfId="725" builtinId="9" hidden="1"/>
    <cellStyle name="Followed Hyperlink" xfId="727" builtinId="9" hidden="1"/>
    <cellStyle name="Followed Hyperlink" xfId="729" builtinId="9" hidden="1"/>
    <cellStyle name="Followed Hyperlink" xfId="731" builtinId="9" hidden="1"/>
    <cellStyle name="Followed Hyperlink" xfId="733" builtinId="9" hidden="1"/>
    <cellStyle name="Followed Hyperlink" xfId="735" builtinId="9" hidden="1"/>
    <cellStyle name="Followed Hyperlink" xfId="737" builtinId="9" hidden="1"/>
    <cellStyle name="Followed Hyperlink" xfId="739" builtinId="9" hidden="1"/>
    <cellStyle name="Followed Hyperlink" xfId="741" builtinId="9" hidden="1"/>
    <cellStyle name="Followed Hyperlink" xfId="743" builtinId="9" hidden="1"/>
    <cellStyle name="Followed Hyperlink" xfId="745" builtinId="9" hidden="1"/>
    <cellStyle name="Followed Hyperlink" xfId="747" builtinId="9" hidden="1"/>
    <cellStyle name="Followed Hyperlink" xfId="749" builtinId="9" hidden="1"/>
    <cellStyle name="Followed Hyperlink" xfId="751" builtinId="9" hidden="1"/>
    <cellStyle name="Followed Hyperlink" xfId="753" builtinId="9" hidden="1"/>
    <cellStyle name="Followed Hyperlink" xfId="755" builtinId="9" hidden="1"/>
    <cellStyle name="Followed Hyperlink" xfId="757" builtinId="9" hidden="1"/>
    <cellStyle name="Followed Hyperlink" xfId="759" builtinId="9" hidden="1"/>
    <cellStyle name="Followed Hyperlink" xfId="761" builtinId="9" hidden="1"/>
    <cellStyle name="Followed Hyperlink" xfId="763" builtinId="9" hidden="1"/>
    <cellStyle name="Followed Hyperlink" xfId="765" builtinId="9" hidden="1"/>
    <cellStyle name="Followed Hyperlink" xfId="767" builtinId="9" hidden="1"/>
    <cellStyle name="Followed Hyperlink" xfId="769" builtinId="9" hidden="1"/>
    <cellStyle name="Followed Hyperlink" xfId="771" builtinId="9" hidden="1"/>
    <cellStyle name="Followed Hyperlink" xfId="773" builtinId="9" hidden="1"/>
    <cellStyle name="Followed Hyperlink" xfId="775" builtinId="9" hidden="1"/>
    <cellStyle name="Followed Hyperlink" xfId="777" builtinId="9" hidden="1"/>
    <cellStyle name="Followed Hyperlink" xfId="779" builtinId="9" hidden="1"/>
    <cellStyle name="Followed Hyperlink" xfId="781" builtinId="9" hidden="1"/>
    <cellStyle name="Followed Hyperlink" xfId="783" builtinId="9" hidden="1"/>
    <cellStyle name="Followed Hyperlink" xfId="785" builtinId="9" hidden="1"/>
    <cellStyle name="Followed Hyperlink" xfId="787" builtinId="9" hidden="1"/>
    <cellStyle name="Followed Hyperlink" xfId="789" builtinId="9" hidden="1"/>
    <cellStyle name="Followed Hyperlink" xfId="791" builtinId="9" hidden="1"/>
    <cellStyle name="Followed Hyperlink" xfId="793" builtinId="9" hidden="1"/>
    <cellStyle name="Followed Hyperlink" xfId="795" builtinId="9" hidden="1"/>
    <cellStyle name="Followed Hyperlink" xfId="797" builtinId="9" hidden="1"/>
    <cellStyle name="Followed Hyperlink" xfId="799" builtinId="9" hidden="1"/>
    <cellStyle name="Followed Hyperlink" xfId="801" builtinId="9" hidden="1"/>
    <cellStyle name="Followed Hyperlink" xfId="803" builtinId="9" hidden="1"/>
    <cellStyle name="Followed Hyperlink" xfId="805" builtinId="9" hidden="1"/>
    <cellStyle name="Followed Hyperlink" xfId="807" builtinId="9" hidden="1"/>
    <cellStyle name="Followed Hyperlink" xfId="809" builtinId="9" hidden="1"/>
    <cellStyle name="Followed Hyperlink" xfId="811" builtinId="9" hidden="1"/>
    <cellStyle name="Followed Hyperlink" xfId="813" builtinId="9" hidden="1"/>
    <cellStyle name="Followed Hyperlink" xfId="815" builtinId="9" hidden="1"/>
    <cellStyle name="Followed Hyperlink" xfId="817" builtinId="9" hidden="1"/>
    <cellStyle name="Followed Hyperlink" xfId="819" builtinId="9" hidden="1"/>
    <cellStyle name="Followed Hyperlink" xfId="821" builtinId="9" hidden="1"/>
    <cellStyle name="Followed Hyperlink" xfId="823" builtinId="9" hidden="1"/>
    <cellStyle name="Followed Hyperlink" xfId="825" builtinId="9" hidden="1"/>
    <cellStyle name="Followed Hyperlink" xfId="827" builtinId="9" hidden="1"/>
    <cellStyle name="Followed Hyperlink" xfId="829" builtinId="9" hidden="1"/>
    <cellStyle name="Followed Hyperlink" xfId="831" builtinId="9" hidden="1"/>
    <cellStyle name="Followed Hyperlink" xfId="833" builtinId="9" hidden="1"/>
    <cellStyle name="Followed Hyperlink" xfId="835" builtinId="9" hidden="1"/>
    <cellStyle name="Followed Hyperlink" xfId="837" builtinId="9" hidden="1"/>
    <cellStyle name="Followed Hyperlink" xfId="839" builtinId="9" hidden="1"/>
    <cellStyle name="Followed Hyperlink" xfId="841" builtinId="9" hidden="1"/>
    <cellStyle name="Followed Hyperlink" xfId="843" builtinId="9" hidden="1"/>
    <cellStyle name="Followed Hyperlink" xfId="845" builtinId="9" hidden="1"/>
    <cellStyle name="Followed Hyperlink" xfId="847" builtinId="9" hidden="1"/>
    <cellStyle name="Followed Hyperlink" xfId="849" builtinId="9" hidden="1"/>
    <cellStyle name="Followed Hyperlink" xfId="851" builtinId="9" hidden="1"/>
    <cellStyle name="Followed Hyperlink" xfId="853" builtinId="9" hidden="1"/>
    <cellStyle name="Followed Hyperlink" xfId="855" builtinId="9" hidden="1"/>
    <cellStyle name="Followed Hyperlink" xfId="857" builtinId="9" hidden="1"/>
    <cellStyle name="Followed Hyperlink" xfId="859" builtinId="9" hidden="1"/>
    <cellStyle name="Followed Hyperlink" xfId="861" builtinId="9" hidden="1"/>
    <cellStyle name="Followed Hyperlink" xfId="863" builtinId="9" hidden="1"/>
    <cellStyle name="Followed Hyperlink" xfId="865" builtinId="9" hidden="1"/>
    <cellStyle name="Followed Hyperlink" xfId="867" builtinId="9" hidden="1"/>
    <cellStyle name="Followed Hyperlink" xfId="869" builtinId="9" hidden="1"/>
    <cellStyle name="Followed Hyperlink" xfId="871" builtinId="9" hidden="1"/>
    <cellStyle name="Followed Hyperlink" xfId="873" builtinId="9" hidden="1"/>
    <cellStyle name="Followed Hyperlink" xfId="875" builtinId="9" hidden="1"/>
    <cellStyle name="Followed Hyperlink" xfId="877" builtinId="9" hidden="1"/>
    <cellStyle name="Followed Hyperlink" xfId="879" builtinId="9" hidden="1"/>
    <cellStyle name="Followed Hyperlink" xfId="881" builtinId="9" hidden="1"/>
    <cellStyle name="Followed Hyperlink" xfId="883" builtinId="9" hidden="1"/>
    <cellStyle name="Followed Hyperlink" xfId="885" builtinId="9" hidden="1"/>
    <cellStyle name="Followed Hyperlink" xfId="887" builtinId="9" hidden="1"/>
    <cellStyle name="Followed Hyperlink" xfId="889" builtinId="9" hidden="1"/>
    <cellStyle name="Followed Hyperlink" xfId="891" builtinId="9" hidden="1"/>
    <cellStyle name="Followed Hyperlink" xfId="893" builtinId="9" hidden="1"/>
    <cellStyle name="Followed Hyperlink" xfId="895" builtinId="9" hidden="1"/>
    <cellStyle name="Followed Hyperlink" xfId="897" builtinId="9" hidden="1"/>
    <cellStyle name="Followed Hyperlink" xfId="899" builtinId="9" hidden="1"/>
    <cellStyle name="Followed Hyperlink" xfId="901" builtinId="9" hidden="1"/>
    <cellStyle name="Followed Hyperlink" xfId="903" builtinId="9" hidden="1"/>
    <cellStyle name="Followed Hyperlink" xfId="905" builtinId="9" hidden="1"/>
    <cellStyle name="Followed Hyperlink" xfId="907" builtinId="9" hidden="1"/>
    <cellStyle name="Followed Hyperlink" xfId="909" builtinId="9" hidden="1"/>
    <cellStyle name="Followed Hyperlink" xfId="911" builtinId="9" hidden="1"/>
    <cellStyle name="Followed Hyperlink" xfId="913" builtinId="9" hidden="1"/>
    <cellStyle name="Followed Hyperlink" xfId="915" builtinId="9" hidden="1"/>
    <cellStyle name="Followed Hyperlink" xfId="917" builtinId="9" hidden="1"/>
    <cellStyle name="Followed Hyperlink" xfId="919" builtinId="9" hidden="1"/>
    <cellStyle name="Followed Hyperlink" xfId="921" builtinId="9" hidden="1"/>
    <cellStyle name="Followed Hyperlink" xfId="923" builtinId="9" hidden="1"/>
    <cellStyle name="Followed Hyperlink" xfId="925" builtinId="9" hidden="1"/>
    <cellStyle name="Followed Hyperlink" xfId="927" builtinId="9" hidden="1"/>
    <cellStyle name="Followed Hyperlink" xfId="929" builtinId="9" hidden="1"/>
    <cellStyle name="Followed Hyperlink" xfId="931" builtinId="9" hidden="1"/>
    <cellStyle name="Followed Hyperlink" xfId="933" builtinId="9" hidden="1"/>
    <cellStyle name="Followed Hyperlink" xfId="935" builtinId="9" hidden="1"/>
    <cellStyle name="Followed Hyperlink" xfId="937" builtinId="9" hidden="1"/>
    <cellStyle name="Followed Hyperlink" xfId="939" builtinId="9" hidden="1"/>
    <cellStyle name="Followed Hyperlink" xfId="941" builtinId="9" hidden="1"/>
    <cellStyle name="Followed Hyperlink" xfId="943" builtinId="9" hidden="1"/>
    <cellStyle name="Followed Hyperlink" xfId="945" builtinId="9" hidden="1"/>
    <cellStyle name="Followed Hyperlink" xfId="947" builtinId="9" hidden="1"/>
    <cellStyle name="Followed Hyperlink" xfId="949" builtinId="9" hidden="1"/>
    <cellStyle name="Followed Hyperlink" xfId="951" builtinId="9" hidden="1"/>
    <cellStyle name="Followed Hyperlink" xfId="953" builtinId="9" hidden="1"/>
    <cellStyle name="Followed Hyperlink" xfId="955" builtinId="9" hidden="1"/>
    <cellStyle name="Followed Hyperlink" xfId="957" builtinId="9" hidden="1"/>
    <cellStyle name="Followed Hyperlink" xfId="959" builtinId="9" hidden="1"/>
    <cellStyle name="Followed Hyperlink" xfId="961" builtinId="9" hidden="1"/>
    <cellStyle name="Followed Hyperlink" xfId="963" builtinId="9" hidden="1"/>
    <cellStyle name="Followed Hyperlink" xfId="965" builtinId="9" hidden="1"/>
    <cellStyle name="Followed Hyperlink" xfId="967" builtinId="9" hidden="1"/>
    <cellStyle name="Followed Hyperlink" xfId="969" builtinId="9" hidden="1"/>
    <cellStyle name="Followed Hyperlink" xfId="971" builtinId="9" hidden="1"/>
    <cellStyle name="Followed Hyperlink" xfId="973" builtinId="9" hidden="1"/>
    <cellStyle name="Followed Hyperlink" xfId="975" builtinId="9" hidden="1"/>
    <cellStyle name="Followed Hyperlink" xfId="977" builtinId="9" hidden="1"/>
    <cellStyle name="Followed Hyperlink" xfId="979" builtinId="9" hidden="1"/>
    <cellStyle name="Followed Hyperlink" xfId="981" builtinId="9" hidden="1"/>
    <cellStyle name="Followed Hyperlink" xfId="983" builtinId="9" hidden="1"/>
    <cellStyle name="Followed Hyperlink" xfId="985" builtinId="9" hidden="1"/>
    <cellStyle name="Followed Hyperlink" xfId="987" builtinId="9" hidden="1"/>
    <cellStyle name="Followed Hyperlink" xfId="989" builtinId="9" hidden="1"/>
    <cellStyle name="Followed Hyperlink" xfId="991" builtinId="9" hidden="1"/>
    <cellStyle name="Followed Hyperlink" xfId="993" builtinId="9" hidden="1"/>
    <cellStyle name="Followed Hyperlink" xfId="995" builtinId="9" hidden="1"/>
    <cellStyle name="Followed Hyperlink" xfId="997" builtinId="9" hidden="1"/>
    <cellStyle name="Followed Hyperlink" xfId="999" builtinId="9" hidden="1"/>
    <cellStyle name="Followed Hyperlink" xfId="1001" builtinId="9" hidden="1"/>
    <cellStyle name="Followed Hyperlink" xfId="1003" builtinId="9" hidden="1"/>
    <cellStyle name="Followed Hyperlink" xfId="1005" builtinId="9" hidden="1"/>
    <cellStyle name="Followed Hyperlink" xfId="1007" builtinId="9" hidden="1"/>
    <cellStyle name="Followed Hyperlink" xfId="1009" builtinId="9" hidden="1"/>
    <cellStyle name="Followed Hyperlink" xfId="1011" builtinId="9" hidden="1"/>
    <cellStyle name="Followed Hyperlink" xfId="1013" builtinId="9" hidden="1"/>
    <cellStyle name="Followed Hyperlink" xfId="1015" builtinId="9" hidden="1"/>
    <cellStyle name="Followed Hyperlink" xfId="1017" builtinId="9" hidden="1"/>
    <cellStyle name="Followed Hyperlink" xfId="1019" builtinId="9" hidden="1"/>
    <cellStyle name="Followed Hyperlink" xfId="1021" builtinId="9" hidden="1"/>
    <cellStyle name="Followed Hyperlink" xfId="1023" builtinId="9" hidden="1"/>
    <cellStyle name="Followed Hyperlink" xfId="1025" builtinId="9" hidden="1"/>
    <cellStyle name="Followed Hyperlink" xfId="1027" builtinId="9" hidden="1"/>
    <cellStyle name="Followed Hyperlink" xfId="1029" builtinId="9" hidden="1"/>
    <cellStyle name="Followed Hyperlink" xfId="1031" builtinId="9" hidden="1"/>
    <cellStyle name="Followed Hyperlink" xfId="1033" builtinId="9" hidden="1"/>
    <cellStyle name="Followed Hyperlink" xfId="1035" builtinId="9" hidden="1"/>
    <cellStyle name="Followed Hyperlink" xfId="1037" builtinId="9" hidden="1"/>
    <cellStyle name="Followed Hyperlink" xfId="1039" builtinId="9" hidden="1"/>
    <cellStyle name="Followed Hyperlink" xfId="1041" builtinId="9" hidden="1"/>
    <cellStyle name="Followed Hyperlink" xfId="1043" builtinId="9" hidden="1"/>
    <cellStyle name="Followed Hyperlink" xfId="1045" builtinId="9" hidden="1"/>
    <cellStyle name="Followed Hyperlink" xfId="1047" builtinId="9" hidden="1"/>
    <cellStyle name="Followed Hyperlink" xfId="1049" builtinId="9" hidden="1"/>
    <cellStyle name="Followed Hyperlink" xfId="1051" builtinId="9" hidden="1"/>
    <cellStyle name="Followed Hyperlink" xfId="1053" builtinId="9" hidden="1"/>
    <cellStyle name="Followed Hyperlink" xfId="1055" builtinId="9" hidden="1"/>
    <cellStyle name="Followed Hyperlink" xfId="1057" builtinId="9" hidden="1"/>
    <cellStyle name="Followed Hyperlink" xfId="1059" builtinId="9" hidden="1"/>
    <cellStyle name="Followed Hyperlink" xfId="1061" builtinId="9" hidden="1"/>
    <cellStyle name="Followed Hyperlink" xfId="1063" builtinId="9" hidden="1"/>
    <cellStyle name="Followed Hyperlink" xfId="1065" builtinId="9" hidden="1"/>
    <cellStyle name="Followed Hyperlink" xfId="1067" builtinId="9" hidden="1"/>
    <cellStyle name="Followed Hyperlink" xfId="1069" builtinId="9" hidden="1"/>
    <cellStyle name="Followed Hyperlink" xfId="1071" builtinId="9" hidden="1"/>
    <cellStyle name="Followed Hyperlink" xfId="1073" builtinId="9" hidden="1"/>
    <cellStyle name="Followed Hyperlink" xfId="1075" builtinId="9" hidden="1"/>
    <cellStyle name="Followed Hyperlink" xfId="1077" builtinId="9" hidden="1"/>
    <cellStyle name="Followed Hyperlink" xfId="1079" builtinId="9" hidden="1"/>
    <cellStyle name="Followed Hyperlink" xfId="1081" builtinId="9" hidden="1"/>
    <cellStyle name="Followed Hyperlink" xfId="1083" builtinId="9" hidden="1"/>
    <cellStyle name="Followed Hyperlink" xfId="1085" builtinId="9" hidden="1"/>
    <cellStyle name="Followed Hyperlink" xfId="1087" builtinId="9" hidden="1"/>
    <cellStyle name="Followed Hyperlink" xfId="1089" builtinId="9" hidden="1"/>
    <cellStyle name="Followed Hyperlink" xfId="1091" builtinId="9" hidden="1"/>
    <cellStyle name="Followed Hyperlink" xfId="1093" builtinId="9" hidden="1"/>
    <cellStyle name="Followed Hyperlink" xfId="1095" builtinId="9" hidden="1"/>
    <cellStyle name="Followed Hyperlink" xfId="1097" builtinId="9" hidden="1"/>
    <cellStyle name="Followed Hyperlink" xfId="1099" builtinId="9" hidden="1"/>
    <cellStyle name="Followed Hyperlink" xfId="1101" builtinId="9" hidden="1"/>
    <cellStyle name="Followed Hyperlink" xfId="1103" builtinId="9" hidden="1"/>
    <cellStyle name="Followed Hyperlink" xfId="1105" builtinId="9" hidden="1"/>
    <cellStyle name="Followed Hyperlink" xfId="1107" builtinId="9" hidden="1"/>
    <cellStyle name="Followed Hyperlink" xfId="1109" builtinId="9" hidden="1"/>
    <cellStyle name="Followed Hyperlink" xfId="1111" builtinId="9" hidden="1"/>
    <cellStyle name="Followed Hyperlink" xfId="1113" builtinId="9" hidden="1"/>
    <cellStyle name="Followed Hyperlink" xfId="1115" builtinId="9" hidden="1"/>
    <cellStyle name="Followed Hyperlink" xfId="1117" builtinId="9" hidden="1"/>
    <cellStyle name="Followed Hyperlink" xfId="1119" builtinId="9" hidden="1"/>
    <cellStyle name="Followed Hyperlink" xfId="1121" builtinId="9" hidden="1"/>
    <cellStyle name="Followed Hyperlink" xfId="1123" builtinId="9" hidden="1"/>
    <cellStyle name="Followed Hyperlink" xfId="1125" builtinId="9" hidden="1"/>
    <cellStyle name="Followed Hyperlink" xfId="1127" builtinId="9" hidden="1"/>
    <cellStyle name="Followed Hyperlink" xfId="1129" builtinId="9" hidden="1"/>
    <cellStyle name="Followed Hyperlink" xfId="1131" builtinId="9" hidden="1"/>
    <cellStyle name="Followed Hyperlink" xfId="1133" builtinId="9" hidden="1"/>
    <cellStyle name="Followed Hyperlink" xfId="1135" builtinId="9" hidden="1"/>
    <cellStyle name="Followed Hyperlink" xfId="1137" builtinId="9" hidden="1"/>
    <cellStyle name="Followed Hyperlink" xfId="1139" builtinId="9" hidden="1"/>
    <cellStyle name="Followed Hyperlink" xfId="1141" builtinId="9" hidden="1"/>
    <cellStyle name="Followed Hyperlink" xfId="1143" builtinId="9" hidden="1"/>
    <cellStyle name="Followed Hyperlink" xfId="1145" builtinId="9" hidden="1"/>
    <cellStyle name="Followed Hyperlink" xfId="1147" builtinId="9" hidden="1"/>
    <cellStyle name="Followed Hyperlink" xfId="1149" builtinId="9" hidden="1"/>
    <cellStyle name="Followed Hyperlink" xfId="1151" builtinId="9" hidden="1"/>
    <cellStyle name="Followed Hyperlink" xfId="1153" builtinId="9" hidden="1"/>
    <cellStyle name="Followed Hyperlink" xfId="1155" builtinId="9" hidden="1"/>
    <cellStyle name="Followed Hyperlink" xfId="1157" builtinId="9" hidden="1"/>
    <cellStyle name="Followed Hyperlink" xfId="1159" builtinId="9" hidden="1"/>
    <cellStyle name="Followed Hyperlink" xfId="1161" builtinId="9" hidden="1"/>
    <cellStyle name="Followed Hyperlink" xfId="1163" builtinId="9" hidden="1"/>
    <cellStyle name="Followed Hyperlink" xfId="1165" builtinId="9" hidden="1"/>
    <cellStyle name="Followed Hyperlink" xfId="1167" builtinId="9" hidden="1"/>
    <cellStyle name="Followed Hyperlink" xfId="1169" builtinId="9" hidden="1"/>
    <cellStyle name="Followed Hyperlink" xfId="1171" builtinId="9" hidden="1"/>
    <cellStyle name="Followed Hyperlink" xfId="1173" builtinId="9" hidden="1"/>
    <cellStyle name="Followed Hyperlink" xfId="1175" builtinId="9" hidden="1"/>
    <cellStyle name="Followed Hyperlink" xfId="1177" builtinId="9" hidden="1"/>
    <cellStyle name="Followed Hyperlink" xfId="1179" builtinId="9" hidden="1"/>
    <cellStyle name="Followed Hyperlink" xfId="1181" builtinId="9" hidden="1"/>
    <cellStyle name="Followed Hyperlink" xfId="1183" builtinId="9" hidden="1"/>
    <cellStyle name="Followed Hyperlink" xfId="1185" builtinId="9" hidden="1"/>
    <cellStyle name="Followed Hyperlink" xfId="1187" builtinId="9" hidden="1"/>
    <cellStyle name="Followed Hyperlink" xfId="1189" builtinId="9" hidden="1"/>
    <cellStyle name="Followed Hyperlink" xfId="1191" builtinId="9" hidden="1"/>
    <cellStyle name="Followed Hyperlink" xfId="1193" builtinId="9" hidden="1"/>
    <cellStyle name="Followed Hyperlink" xfId="1195" builtinId="9" hidden="1"/>
    <cellStyle name="Followed Hyperlink" xfId="1197" builtinId="9" hidden="1"/>
    <cellStyle name="Followed Hyperlink" xfId="1199" builtinId="9" hidden="1"/>
    <cellStyle name="Followed Hyperlink" xfId="1201" builtinId="9" hidden="1"/>
    <cellStyle name="Followed Hyperlink" xfId="1203" builtinId="9" hidden="1"/>
    <cellStyle name="Followed Hyperlink" xfId="1205" builtinId="9" hidden="1"/>
    <cellStyle name="Followed Hyperlink" xfId="1207" builtinId="9" hidden="1"/>
    <cellStyle name="Followed Hyperlink" xfId="1209" builtinId="9" hidden="1"/>
    <cellStyle name="Followed Hyperlink" xfId="1211" builtinId="9" hidden="1"/>
    <cellStyle name="Followed Hyperlink" xfId="1213" builtinId="9" hidden="1"/>
    <cellStyle name="Followed Hyperlink" xfId="1215" builtinId="9" hidden="1"/>
    <cellStyle name="Followed Hyperlink" xfId="1217" builtinId="9" hidden="1"/>
    <cellStyle name="Followed Hyperlink" xfId="1219" builtinId="9" hidden="1"/>
    <cellStyle name="Followed Hyperlink" xfId="1221" builtinId="9" hidden="1"/>
    <cellStyle name="Followed Hyperlink" xfId="1223" builtinId="9" hidden="1"/>
    <cellStyle name="Followed Hyperlink" xfId="1225" builtinId="9" hidden="1"/>
    <cellStyle name="Followed Hyperlink" xfId="1227" builtinId="9" hidden="1"/>
    <cellStyle name="Followed Hyperlink" xfId="1229" builtinId="9" hidden="1"/>
    <cellStyle name="Followed Hyperlink" xfId="1231" builtinId="9" hidden="1"/>
    <cellStyle name="Followed Hyperlink" xfId="1233" builtinId="9" hidden="1"/>
    <cellStyle name="Followed Hyperlink" xfId="1235" builtinId="9" hidden="1"/>
    <cellStyle name="Followed Hyperlink" xfId="1237" builtinId="9" hidden="1"/>
    <cellStyle name="Followed Hyperlink" xfId="1239" builtinId="9" hidden="1"/>
    <cellStyle name="Followed Hyperlink" xfId="1241" builtinId="9" hidden="1"/>
    <cellStyle name="Followed Hyperlink" xfId="1243" builtinId="9" hidden="1"/>
    <cellStyle name="Followed Hyperlink" xfId="1245" builtinId="9" hidden="1"/>
    <cellStyle name="Followed Hyperlink" xfId="1247" builtinId="9" hidden="1"/>
    <cellStyle name="Followed Hyperlink" xfId="1249" builtinId="9" hidden="1"/>
    <cellStyle name="Followed Hyperlink" xfId="1251" builtinId="9" hidden="1"/>
    <cellStyle name="Followed Hyperlink" xfId="1253" builtinId="9" hidden="1"/>
    <cellStyle name="Followed Hyperlink" xfId="1255" builtinId="9" hidden="1"/>
    <cellStyle name="Followed Hyperlink" xfId="1257" builtinId="9" hidden="1"/>
    <cellStyle name="Followed Hyperlink" xfId="1259" builtinId="9" hidden="1"/>
    <cellStyle name="Followed Hyperlink" xfId="1261" builtinId="9" hidden="1"/>
    <cellStyle name="Followed Hyperlink" xfId="1263" builtinId="9" hidden="1"/>
    <cellStyle name="Followed Hyperlink" xfId="1265" builtinId="9" hidden="1"/>
    <cellStyle name="Followed Hyperlink" xfId="1267" builtinId="9" hidden="1"/>
    <cellStyle name="Followed Hyperlink" xfId="1269" builtinId="9" hidden="1"/>
    <cellStyle name="Followed Hyperlink" xfId="1271" builtinId="9" hidden="1"/>
    <cellStyle name="Followed Hyperlink" xfId="1273" builtinId="9" hidden="1"/>
    <cellStyle name="Followed Hyperlink" xfId="1275" builtinId="9" hidden="1"/>
    <cellStyle name="Followed Hyperlink" xfId="1277" builtinId="9" hidden="1"/>
    <cellStyle name="Followed Hyperlink" xfId="1279" builtinId="9" hidden="1"/>
    <cellStyle name="Followed Hyperlink" xfId="1281" builtinId="9" hidden="1"/>
    <cellStyle name="Followed Hyperlink" xfId="1283" builtinId="9" hidden="1"/>
    <cellStyle name="Followed Hyperlink" xfId="1285" builtinId="9" hidden="1"/>
    <cellStyle name="Followed Hyperlink" xfId="1287" builtinId="9" hidden="1"/>
    <cellStyle name="Followed Hyperlink" xfId="1289" builtinId="9" hidden="1"/>
    <cellStyle name="Followed Hyperlink" xfId="1291" builtinId="9" hidden="1"/>
    <cellStyle name="Followed Hyperlink" xfId="1293" builtinId="9" hidden="1"/>
    <cellStyle name="Followed Hyperlink" xfId="1295" builtinId="9" hidden="1"/>
    <cellStyle name="Followed Hyperlink" xfId="1297" builtinId="9" hidden="1"/>
    <cellStyle name="Followed Hyperlink" xfId="1299" builtinId="9" hidden="1"/>
    <cellStyle name="Followed Hyperlink" xfId="1301" builtinId="9" hidden="1"/>
    <cellStyle name="Followed Hyperlink" xfId="1303" builtinId="9" hidden="1"/>
    <cellStyle name="Followed Hyperlink" xfId="1305" builtinId="9" hidden="1"/>
    <cellStyle name="Followed Hyperlink" xfId="1307" builtinId="9" hidden="1"/>
    <cellStyle name="Followed Hyperlink" xfId="1309" builtinId="9" hidden="1"/>
    <cellStyle name="Followed Hyperlink" xfId="1311" builtinId="9" hidden="1"/>
    <cellStyle name="Followed Hyperlink" xfId="1313" builtinId="9" hidden="1"/>
    <cellStyle name="Followed Hyperlink" xfId="1315" builtinId="9" hidden="1"/>
    <cellStyle name="Followed Hyperlink" xfId="1317" builtinId="9" hidden="1"/>
    <cellStyle name="Followed Hyperlink" xfId="1319" builtinId="9" hidden="1"/>
    <cellStyle name="Followed Hyperlink" xfId="1321" builtinId="9" hidden="1"/>
    <cellStyle name="Followed Hyperlink" xfId="1323" builtinId="9" hidden="1"/>
    <cellStyle name="Followed Hyperlink" xfId="1325" builtinId="9" hidden="1"/>
    <cellStyle name="Followed Hyperlink" xfId="1327" builtinId="9" hidden="1"/>
    <cellStyle name="Followed Hyperlink" xfId="1329" builtinId="9" hidden="1"/>
    <cellStyle name="Followed Hyperlink" xfId="1331" builtinId="9" hidden="1"/>
    <cellStyle name="Followed Hyperlink" xfId="1333" builtinId="9" hidden="1"/>
    <cellStyle name="Followed Hyperlink" xfId="1335" builtinId="9" hidden="1"/>
    <cellStyle name="Followed Hyperlink" xfId="1337" builtinId="9" hidden="1"/>
    <cellStyle name="Followed Hyperlink" xfId="1339" builtinId="9" hidden="1"/>
    <cellStyle name="Followed Hyperlink" xfId="1341" builtinId="9" hidden="1"/>
    <cellStyle name="Followed Hyperlink" xfId="1343" builtinId="9" hidden="1"/>
    <cellStyle name="Followed Hyperlink" xfId="1345" builtinId="9" hidden="1"/>
    <cellStyle name="Followed Hyperlink" xfId="1347" builtinId="9" hidden="1"/>
    <cellStyle name="Followed Hyperlink" xfId="1349" builtinId="9" hidden="1"/>
    <cellStyle name="Followed Hyperlink" xfId="1351" builtinId="9" hidden="1"/>
    <cellStyle name="Followed Hyperlink" xfId="1353" builtinId="9" hidden="1"/>
    <cellStyle name="Followed Hyperlink" xfId="1355" builtinId="9" hidden="1"/>
    <cellStyle name="Followed Hyperlink" xfId="1357" builtinId="9" hidden="1"/>
    <cellStyle name="Followed Hyperlink" xfId="1359" builtinId="9" hidden="1"/>
    <cellStyle name="Followed Hyperlink" xfId="1361" builtinId="9" hidden="1"/>
    <cellStyle name="Followed Hyperlink" xfId="1363" builtinId="9" hidden="1"/>
    <cellStyle name="Followed Hyperlink" xfId="1365" builtinId="9" hidden="1"/>
    <cellStyle name="Followed Hyperlink" xfId="1367" builtinId="9" hidden="1"/>
    <cellStyle name="Followed Hyperlink" xfId="1369" builtinId="9" hidden="1"/>
    <cellStyle name="Followed Hyperlink" xfId="1371" builtinId="9" hidden="1"/>
    <cellStyle name="Followed Hyperlink" xfId="1373" builtinId="9" hidden="1"/>
    <cellStyle name="Followed Hyperlink" xfId="1375" builtinId="9" hidden="1"/>
    <cellStyle name="Followed Hyperlink" xfId="1377" builtinId="9" hidden="1"/>
    <cellStyle name="Followed Hyperlink" xfId="1379" builtinId="9" hidden="1"/>
    <cellStyle name="Followed Hyperlink" xfId="1381" builtinId="9" hidden="1"/>
    <cellStyle name="Followed Hyperlink" xfId="1383" builtinId="9" hidden="1"/>
    <cellStyle name="Followed Hyperlink" xfId="1385" builtinId="9" hidden="1"/>
    <cellStyle name="Followed Hyperlink" xfId="1387" builtinId="9" hidden="1"/>
    <cellStyle name="Followed Hyperlink" xfId="1389" builtinId="9" hidden="1"/>
    <cellStyle name="Followed Hyperlink" xfId="1391" builtinId="9" hidden="1"/>
    <cellStyle name="Followed Hyperlink" xfId="1393" builtinId="9" hidden="1"/>
    <cellStyle name="Followed Hyperlink" xfId="1395" builtinId="9" hidden="1"/>
    <cellStyle name="Followed Hyperlink" xfId="1397" builtinId="9" hidden="1"/>
    <cellStyle name="Followed Hyperlink" xfId="1399" builtinId="9" hidden="1"/>
    <cellStyle name="Followed Hyperlink" xfId="1401" builtinId="9" hidden="1"/>
    <cellStyle name="Followed Hyperlink" xfId="1403" builtinId="9" hidden="1"/>
    <cellStyle name="Followed Hyperlink" xfId="1405" builtinId="9" hidden="1"/>
    <cellStyle name="Followed Hyperlink" xfId="1407" builtinId="9" hidden="1"/>
    <cellStyle name="Followed Hyperlink" xfId="1409" builtinId="9" hidden="1"/>
    <cellStyle name="Followed Hyperlink" xfId="1411" builtinId="9" hidden="1"/>
    <cellStyle name="Followed Hyperlink" xfId="1413" builtinId="9" hidden="1"/>
    <cellStyle name="Followed Hyperlink" xfId="1415" builtinId="9" hidden="1"/>
    <cellStyle name="Followed Hyperlink" xfId="1417" builtinId="9" hidden="1"/>
    <cellStyle name="Followed Hyperlink" xfId="1419" builtinId="9" hidden="1"/>
    <cellStyle name="Followed Hyperlink" xfId="1421" builtinId="9" hidden="1"/>
    <cellStyle name="Followed Hyperlink" xfId="1423" builtinId="9" hidden="1"/>
    <cellStyle name="Followed Hyperlink" xfId="1425" builtinId="9" hidden="1"/>
    <cellStyle name="Followed Hyperlink" xfId="1427" builtinId="9" hidden="1"/>
    <cellStyle name="Followed Hyperlink" xfId="1429" builtinId="9" hidden="1"/>
    <cellStyle name="Followed Hyperlink" xfId="1431" builtinId="9" hidden="1"/>
    <cellStyle name="Followed Hyperlink" xfId="1433" builtinId="9" hidden="1"/>
    <cellStyle name="Followed Hyperlink" xfId="1435" builtinId="9" hidden="1"/>
    <cellStyle name="Followed Hyperlink" xfId="1437" builtinId="9" hidden="1"/>
    <cellStyle name="Followed Hyperlink" xfId="1439" builtinId="9" hidden="1"/>
    <cellStyle name="Followed Hyperlink" xfId="1441" builtinId="9" hidden="1"/>
    <cellStyle name="Followed Hyperlink" xfId="1443" builtinId="9" hidden="1"/>
    <cellStyle name="Followed Hyperlink" xfId="1445" builtinId="9" hidden="1"/>
    <cellStyle name="Followed Hyperlink" xfId="1447" builtinId="9" hidden="1"/>
    <cellStyle name="Followed Hyperlink" xfId="1449" builtinId="9" hidden="1"/>
    <cellStyle name="Followed Hyperlink" xfId="1451" builtinId="9" hidden="1"/>
    <cellStyle name="Followed Hyperlink" xfId="1453" builtinId="9" hidden="1"/>
    <cellStyle name="Followed Hyperlink" xfId="1455" builtinId="9" hidden="1"/>
    <cellStyle name="Followed Hyperlink" xfId="1457" builtinId="9" hidden="1"/>
    <cellStyle name="Followed Hyperlink" xfId="1459" builtinId="9" hidden="1"/>
    <cellStyle name="Followed Hyperlink" xfId="1461" builtinId="9" hidden="1"/>
    <cellStyle name="Followed Hyperlink" xfId="1463" builtinId="9" hidden="1"/>
    <cellStyle name="Followed Hyperlink" xfId="1465" builtinId="9" hidden="1"/>
    <cellStyle name="Followed Hyperlink" xfId="1467" builtinId="9" hidden="1"/>
    <cellStyle name="Followed Hyperlink" xfId="1469" builtinId="9" hidden="1"/>
    <cellStyle name="Followed Hyperlink" xfId="1471" builtinId="9" hidden="1"/>
    <cellStyle name="Followed Hyperlink" xfId="1473" builtinId="9" hidden="1"/>
    <cellStyle name="Followed Hyperlink" xfId="1475" builtinId="9" hidden="1"/>
    <cellStyle name="Followed Hyperlink" xfId="1477" builtinId="9" hidden="1"/>
    <cellStyle name="Followed Hyperlink" xfId="1479" builtinId="9" hidden="1"/>
    <cellStyle name="Followed Hyperlink" xfId="1481" builtinId="9" hidden="1"/>
    <cellStyle name="Followed Hyperlink" xfId="1483" builtinId="9" hidden="1"/>
    <cellStyle name="Followed Hyperlink" xfId="1485" builtinId="9" hidden="1"/>
    <cellStyle name="Followed Hyperlink" xfId="1487" builtinId="9" hidden="1"/>
    <cellStyle name="Followed Hyperlink" xfId="1489" builtinId="9" hidden="1"/>
    <cellStyle name="Followed Hyperlink" xfId="1491" builtinId="9" hidden="1"/>
    <cellStyle name="Followed Hyperlink" xfId="1493" builtinId="9" hidden="1"/>
    <cellStyle name="Followed Hyperlink" xfId="1495" builtinId="9" hidden="1"/>
    <cellStyle name="Followed Hyperlink" xfId="1497" builtinId="9" hidden="1"/>
    <cellStyle name="Followed Hyperlink" xfId="1499" builtinId="9" hidden="1"/>
    <cellStyle name="Followed Hyperlink" xfId="1501" builtinId="9" hidden="1"/>
    <cellStyle name="Followed Hyperlink" xfId="1503" builtinId="9" hidden="1"/>
    <cellStyle name="Followed Hyperlink" xfId="1505" builtinId="9" hidden="1"/>
    <cellStyle name="Followed Hyperlink" xfId="1507" builtinId="9" hidden="1"/>
    <cellStyle name="Followed Hyperlink" xfId="1509" builtinId="9" hidden="1"/>
    <cellStyle name="Followed Hyperlink" xfId="1511" builtinId="9" hidden="1"/>
    <cellStyle name="Followed Hyperlink" xfId="1513" builtinId="9" hidden="1"/>
    <cellStyle name="Followed Hyperlink" xfId="1515" builtinId="9" hidden="1"/>
    <cellStyle name="Followed Hyperlink" xfId="1517" builtinId="9" hidden="1"/>
    <cellStyle name="Followed Hyperlink" xfId="1519" builtinId="9" hidden="1"/>
    <cellStyle name="Followed Hyperlink" xfId="1521" builtinId="9" hidden="1"/>
    <cellStyle name="Followed Hyperlink" xfId="1523" builtinId="9" hidden="1"/>
    <cellStyle name="Followed Hyperlink" xfId="1525" builtinId="9" hidden="1"/>
    <cellStyle name="Followed Hyperlink" xfId="1527" builtinId="9" hidden="1"/>
    <cellStyle name="Followed Hyperlink" xfId="1529" builtinId="9" hidden="1"/>
    <cellStyle name="Followed Hyperlink" xfId="1531" builtinId="9" hidden="1"/>
    <cellStyle name="Followed Hyperlink" xfId="1533" builtinId="9" hidden="1"/>
    <cellStyle name="Followed Hyperlink" xfId="1535" builtinId="9" hidden="1"/>
    <cellStyle name="Followed Hyperlink" xfId="1537" builtinId="9" hidden="1"/>
    <cellStyle name="Followed Hyperlink" xfId="1539" builtinId="9" hidden="1"/>
    <cellStyle name="Followed Hyperlink" xfId="1541" builtinId="9" hidden="1"/>
    <cellStyle name="Followed Hyperlink" xfId="1543" builtinId="9" hidden="1"/>
    <cellStyle name="Followed Hyperlink" xfId="1545" builtinId="9" hidden="1"/>
    <cellStyle name="Followed Hyperlink" xfId="1547" builtinId="9" hidden="1"/>
    <cellStyle name="Followed Hyperlink" xfId="1549" builtinId="9" hidden="1"/>
    <cellStyle name="Followed Hyperlink" xfId="1551" builtinId="9" hidden="1"/>
    <cellStyle name="Followed Hyperlink" xfId="1553" builtinId="9" hidden="1"/>
    <cellStyle name="Followed Hyperlink" xfId="1555" builtinId="9" hidden="1"/>
    <cellStyle name="Followed Hyperlink" xfId="1557" builtinId="9" hidden="1"/>
    <cellStyle name="Followed Hyperlink" xfId="1559" builtinId="9" hidden="1"/>
    <cellStyle name="Followed Hyperlink" xfId="1561" builtinId="9" hidden="1"/>
    <cellStyle name="Followed Hyperlink" xfId="1563" builtinId="9" hidden="1"/>
    <cellStyle name="Followed Hyperlink" xfId="1565" builtinId="9" hidden="1"/>
    <cellStyle name="Followed Hyperlink" xfId="1567" builtinId="9" hidden="1"/>
    <cellStyle name="Followed Hyperlink" xfId="1569" builtinId="9" hidden="1"/>
    <cellStyle name="Followed Hyperlink" xfId="1571" builtinId="9" hidden="1"/>
    <cellStyle name="Followed Hyperlink" xfId="1573" builtinId="9" hidden="1"/>
    <cellStyle name="Followed Hyperlink" xfId="1575" builtinId="9" hidden="1"/>
    <cellStyle name="Followed Hyperlink" xfId="1577" builtinId="9" hidden="1"/>
    <cellStyle name="Followed Hyperlink" xfId="1579" builtinId="9" hidden="1"/>
    <cellStyle name="Followed Hyperlink" xfId="1581" builtinId="9" hidden="1"/>
    <cellStyle name="Followed Hyperlink" xfId="1583" builtinId="9" hidden="1"/>
    <cellStyle name="Followed Hyperlink" xfId="1585" builtinId="9" hidden="1"/>
    <cellStyle name="Followed Hyperlink" xfId="1587" builtinId="9" hidden="1"/>
    <cellStyle name="Followed Hyperlink" xfId="1589" builtinId="9" hidden="1"/>
    <cellStyle name="Followed Hyperlink" xfId="1591" builtinId="9" hidden="1"/>
    <cellStyle name="Followed Hyperlink" xfId="1593" builtinId="9" hidden="1"/>
    <cellStyle name="Followed Hyperlink" xfId="1595" builtinId="9" hidden="1"/>
    <cellStyle name="Followed Hyperlink" xfId="1597" builtinId="9" hidden="1"/>
    <cellStyle name="Followed Hyperlink" xfId="1599" builtinId="9" hidden="1"/>
    <cellStyle name="Followed Hyperlink" xfId="1601" builtinId="9" hidden="1"/>
    <cellStyle name="Followed Hyperlink" xfId="1603" builtinId="9" hidden="1"/>
    <cellStyle name="Followed Hyperlink" xfId="1605" builtinId="9" hidden="1"/>
    <cellStyle name="Followed Hyperlink" xfId="1607" builtinId="9" hidden="1"/>
    <cellStyle name="Followed Hyperlink" xfId="1609" builtinId="9" hidden="1"/>
    <cellStyle name="Followed Hyperlink" xfId="1611" builtinId="9" hidden="1"/>
    <cellStyle name="Followed Hyperlink" xfId="1613" builtinId="9" hidden="1"/>
    <cellStyle name="Followed Hyperlink" xfId="1615" builtinId="9" hidden="1"/>
    <cellStyle name="Followed Hyperlink" xfId="1638" builtinId="9" hidden="1"/>
    <cellStyle name="Followed Hyperlink" xfId="1640" builtinId="9" hidden="1"/>
    <cellStyle name="Followed Hyperlink" xfId="1642" builtinId="9" hidden="1"/>
    <cellStyle name="Followed Hyperlink" xfId="1644" builtinId="9" hidden="1"/>
    <cellStyle name="Followed Hyperlink" xfId="1646" builtinId="9" hidden="1"/>
    <cellStyle name="Followed Hyperlink" xfId="1648" builtinId="9" hidden="1"/>
    <cellStyle name="Followed Hyperlink" xfId="1650" builtinId="9" hidden="1"/>
    <cellStyle name="Followed Hyperlink" xfId="1652" builtinId="9" hidden="1"/>
    <cellStyle name="Followed Hyperlink" xfId="1654" builtinId="9" hidden="1"/>
    <cellStyle name="Followed Hyperlink" xfId="1656" builtinId="9" hidden="1"/>
    <cellStyle name="Followed Hyperlink" xfId="1658" builtinId="9" hidden="1"/>
    <cellStyle name="Followed Hyperlink" xfId="1660" builtinId="9" hidden="1"/>
    <cellStyle name="Followed Hyperlink" xfId="1662" builtinId="9" hidden="1"/>
    <cellStyle name="Followed Hyperlink" xfId="1664" builtinId="9" hidden="1"/>
    <cellStyle name="Followed Hyperlink" xfId="1666" builtinId="9" hidden="1"/>
    <cellStyle name="Followed Hyperlink" xfId="1668" builtinId="9" hidden="1"/>
    <cellStyle name="Followed Hyperlink" xfId="1670" builtinId="9" hidden="1"/>
    <cellStyle name="Followed Hyperlink" xfId="1672" builtinId="9" hidden="1"/>
    <cellStyle name="Followed Hyperlink" xfId="1674" builtinId="9" hidden="1"/>
    <cellStyle name="Followed Hyperlink" xfId="1676" builtinId="9" hidden="1"/>
    <cellStyle name="Followed Hyperlink" xfId="1678" builtinId="9" hidden="1"/>
    <cellStyle name="Followed Hyperlink" xfId="1680" builtinId="9" hidden="1"/>
    <cellStyle name="Followed Hyperlink" xfId="1682" builtinId="9" hidden="1"/>
    <cellStyle name="Followed Hyperlink" xfId="1684" builtinId="9" hidden="1"/>
    <cellStyle name="Followed Hyperlink" xfId="1686" builtinId="9" hidden="1"/>
    <cellStyle name="Followed Hyperlink" xfId="1688" builtinId="9" hidden="1"/>
    <cellStyle name="Followed Hyperlink" xfId="1690" builtinId="9" hidden="1"/>
    <cellStyle name="Followed Hyperlink" xfId="1692" builtinId="9" hidden="1"/>
    <cellStyle name="Followed Hyperlink" xfId="1694" builtinId="9" hidden="1"/>
    <cellStyle name="Followed Hyperlink" xfId="1696" builtinId="9" hidden="1"/>
    <cellStyle name="Followed Hyperlink" xfId="1698" builtinId="9" hidden="1"/>
    <cellStyle name="Followed Hyperlink" xfId="1700" builtinId="9" hidden="1"/>
    <cellStyle name="Followed Hyperlink" xfId="1702" builtinId="9" hidden="1"/>
    <cellStyle name="Followed Hyperlink" xfId="1704" builtinId="9" hidden="1"/>
    <cellStyle name="Followed Hyperlink" xfId="1706" builtinId="9" hidden="1"/>
    <cellStyle name="Followed Hyperlink" xfId="1708" builtinId="9" hidden="1"/>
    <cellStyle name="Followed Hyperlink" xfId="1710" builtinId="9" hidden="1"/>
    <cellStyle name="Followed Hyperlink" xfId="1712" builtinId="9" hidden="1"/>
    <cellStyle name="Followed Hyperlink" xfId="1714" builtinId="9" hidden="1"/>
    <cellStyle name="Followed Hyperlink" xfId="1716" builtinId="9" hidden="1"/>
    <cellStyle name="Followed Hyperlink" xfId="1718" builtinId="9" hidden="1"/>
    <cellStyle name="Followed Hyperlink" xfId="1720" builtinId="9" hidden="1"/>
    <cellStyle name="Followed Hyperlink" xfId="1722" builtinId="9" hidden="1"/>
    <cellStyle name="Followed Hyperlink" xfId="1724" builtinId="9" hidden="1"/>
    <cellStyle name="Followed Hyperlink" xfId="1726" builtinId="9" hidden="1"/>
    <cellStyle name="Followed Hyperlink" xfId="1728" builtinId="9" hidden="1"/>
    <cellStyle name="Followed Hyperlink" xfId="1730" builtinId="9" hidden="1"/>
    <cellStyle name="Followed Hyperlink" xfId="1732" builtinId="9" hidden="1"/>
    <cellStyle name="Followed Hyperlink" xfId="1734" builtinId="9" hidden="1"/>
    <cellStyle name="Followed Hyperlink" xfId="1736" builtinId="9" hidden="1"/>
    <cellStyle name="Followed Hyperlink" xfId="1738" builtinId="9" hidden="1"/>
    <cellStyle name="Followed Hyperlink" xfId="1740" builtinId="9" hidden="1"/>
    <cellStyle name="Followed Hyperlink" xfId="1742" builtinId="9" hidden="1"/>
    <cellStyle name="Followed Hyperlink" xfId="1744" builtinId="9" hidden="1"/>
    <cellStyle name="Followed Hyperlink" xfId="1746" builtinId="9" hidden="1"/>
    <cellStyle name="Followed Hyperlink" xfId="1748" builtinId="9" hidden="1"/>
    <cellStyle name="Followed Hyperlink" xfId="1750" builtinId="9" hidden="1"/>
    <cellStyle name="Followed Hyperlink" xfId="1752" builtinId="9" hidden="1"/>
    <cellStyle name="Followed Hyperlink" xfId="1754" builtinId="9" hidden="1"/>
    <cellStyle name="Followed Hyperlink" xfId="1756" builtinId="9" hidden="1"/>
    <cellStyle name="Followed Hyperlink" xfId="1758" builtinId="9" hidden="1"/>
    <cellStyle name="Followed Hyperlink" xfId="1760" builtinId="9" hidden="1"/>
    <cellStyle name="Followed Hyperlink" xfId="1762" builtinId="9" hidden="1"/>
    <cellStyle name="Followed Hyperlink" xfId="1764" builtinId="9" hidden="1"/>
    <cellStyle name="Followed Hyperlink" xfId="1766" builtinId="9" hidden="1"/>
    <cellStyle name="Followed Hyperlink" xfId="1768" builtinId="9" hidden="1"/>
    <cellStyle name="Followed Hyperlink" xfId="1770" builtinId="9" hidden="1"/>
    <cellStyle name="Followed Hyperlink" xfId="1772" builtinId="9" hidden="1"/>
    <cellStyle name="Followed Hyperlink" xfId="1774" builtinId="9" hidden="1"/>
    <cellStyle name="Followed Hyperlink" xfId="1776" builtinId="9" hidden="1"/>
    <cellStyle name="Followed Hyperlink" xfId="1778" builtinId="9" hidden="1"/>
    <cellStyle name="Followed Hyperlink" xfId="1780" builtinId="9" hidden="1"/>
    <cellStyle name="Followed Hyperlink" xfId="1782" builtinId="9" hidden="1"/>
    <cellStyle name="Followed Hyperlink" xfId="1784" builtinId="9" hidden="1"/>
    <cellStyle name="Followed Hyperlink" xfId="1786" builtinId="9" hidden="1"/>
    <cellStyle name="Followed Hyperlink" xfId="1788" builtinId="9" hidden="1"/>
    <cellStyle name="Followed Hyperlink" xfId="1790" builtinId="9" hidden="1"/>
    <cellStyle name="Followed Hyperlink" xfId="1792" builtinId="9" hidden="1"/>
    <cellStyle name="Followed Hyperlink" xfId="1794" builtinId="9" hidden="1"/>
    <cellStyle name="Followed Hyperlink" xfId="1796" builtinId="9" hidden="1"/>
    <cellStyle name="Followed Hyperlink" xfId="1798" builtinId="9" hidden="1"/>
    <cellStyle name="Followed Hyperlink" xfId="1800" builtinId="9" hidden="1"/>
    <cellStyle name="Followed Hyperlink" xfId="1802" builtinId="9" hidden="1"/>
    <cellStyle name="Followed Hyperlink" xfId="1804" builtinId="9" hidden="1"/>
    <cellStyle name="Followed Hyperlink" xfId="1806" builtinId="9" hidden="1"/>
    <cellStyle name="Followed Hyperlink" xfId="1808" builtinId="9" hidden="1"/>
    <cellStyle name="Followed Hyperlink" xfId="1810" builtinId="9" hidden="1"/>
    <cellStyle name="Followed Hyperlink" xfId="1812" builtinId="9" hidden="1"/>
    <cellStyle name="Followed Hyperlink" xfId="1814" builtinId="9" hidden="1"/>
    <cellStyle name="Followed Hyperlink" xfId="1816" builtinId="9" hidden="1"/>
    <cellStyle name="Followed Hyperlink" xfId="1818" builtinId="9" hidden="1"/>
    <cellStyle name="Followed Hyperlink" xfId="1820" builtinId="9" hidden="1"/>
    <cellStyle name="Followed Hyperlink" xfId="1822" builtinId="9" hidden="1"/>
    <cellStyle name="Followed Hyperlink" xfId="1824" builtinId="9" hidden="1"/>
    <cellStyle name="Followed Hyperlink" xfId="1826" builtinId="9" hidden="1"/>
    <cellStyle name="Followed Hyperlink" xfId="1828" builtinId="9" hidden="1"/>
    <cellStyle name="Followed Hyperlink" xfId="1830" builtinId="9" hidden="1"/>
    <cellStyle name="Followed Hyperlink" xfId="1832" builtinId="9" hidden="1"/>
    <cellStyle name="Followed Hyperlink" xfId="1834" builtinId="9" hidden="1"/>
    <cellStyle name="Followed Hyperlink" xfId="1836" builtinId="9" hidden="1"/>
    <cellStyle name="Followed Hyperlink" xfId="1838" builtinId="9" hidden="1"/>
    <cellStyle name="Followed Hyperlink" xfId="1840" builtinId="9" hidden="1"/>
    <cellStyle name="Followed Hyperlink" xfId="1842" builtinId="9" hidden="1"/>
    <cellStyle name="Followed Hyperlink" xfId="1844" builtinId="9" hidden="1"/>
    <cellStyle name="Followed Hyperlink" xfId="1846" builtinId="9" hidden="1"/>
    <cellStyle name="Followed Hyperlink" xfId="1848" builtinId="9" hidden="1"/>
    <cellStyle name="Followed Hyperlink" xfId="1850" builtinId="9" hidden="1"/>
    <cellStyle name="Followed Hyperlink" xfId="1852" builtinId="9" hidden="1"/>
    <cellStyle name="Followed Hyperlink" xfId="1854" builtinId="9" hidden="1"/>
    <cellStyle name="Followed Hyperlink" xfId="1856" builtinId="9" hidden="1"/>
    <cellStyle name="Followed Hyperlink" xfId="1858" builtinId="9" hidden="1"/>
    <cellStyle name="Followed Hyperlink" xfId="1860" builtinId="9" hidden="1"/>
    <cellStyle name="Followed Hyperlink" xfId="1862" builtinId="9" hidden="1"/>
    <cellStyle name="Followed Hyperlink" xfId="1864" builtinId="9" hidden="1"/>
    <cellStyle name="Followed Hyperlink" xfId="1866" builtinId="9" hidden="1"/>
    <cellStyle name="Followed Hyperlink" xfId="1868" builtinId="9" hidden="1"/>
    <cellStyle name="Followed Hyperlink" xfId="1870" builtinId="9" hidden="1"/>
    <cellStyle name="Followed Hyperlink" xfId="1872" builtinId="9" hidden="1"/>
    <cellStyle name="Followed Hyperlink" xfId="1874" builtinId="9" hidden="1"/>
    <cellStyle name="Followed Hyperlink" xfId="1876" builtinId="9" hidden="1"/>
    <cellStyle name="Followed Hyperlink" xfId="1878" builtinId="9" hidden="1"/>
    <cellStyle name="Followed Hyperlink" xfId="1880" builtinId="9" hidden="1"/>
    <cellStyle name="Followed Hyperlink" xfId="1882" builtinId="9" hidden="1"/>
    <cellStyle name="Followed Hyperlink" xfId="1884" builtinId="9" hidden="1"/>
    <cellStyle name="Followed Hyperlink" xfId="1886" builtinId="9" hidden="1"/>
    <cellStyle name="Followed Hyperlink" xfId="1888" builtinId="9" hidden="1"/>
    <cellStyle name="Followed Hyperlink" xfId="1890" builtinId="9" hidden="1"/>
    <cellStyle name="Followed Hyperlink" xfId="1892" builtinId="9" hidden="1"/>
    <cellStyle name="Followed Hyperlink" xfId="1894" builtinId="9" hidden="1"/>
    <cellStyle name="Followed Hyperlink" xfId="1896" builtinId="9" hidden="1"/>
    <cellStyle name="Followed Hyperlink" xfId="1898" builtinId="9" hidden="1"/>
    <cellStyle name="Followed Hyperlink" xfId="1900" builtinId="9" hidden="1"/>
    <cellStyle name="Followed Hyperlink" xfId="1902" builtinId="9" hidden="1"/>
    <cellStyle name="Followed Hyperlink" xfId="1904" builtinId="9" hidden="1"/>
    <cellStyle name="Followed Hyperlink" xfId="1906" builtinId="9" hidden="1"/>
    <cellStyle name="Followed Hyperlink" xfId="1908" builtinId="9" hidden="1"/>
    <cellStyle name="Followed Hyperlink" xfId="1910" builtinId="9" hidden="1"/>
    <cellStyle name="Followed Hyperlink" xfId="1912" builtinId="9" hidden="1"/>
    <cellStyle name="Followed Hyperlink" xfId="1914" builtinId="9" hidden="1"/>
    <cellStyle name="Followed Hyperlink" xfId="1916" builtinId="9" hidden="1"/>
    <cellStyle name="Followed Hyperlink" xfId="1918" builtinId="9" hidden="1"/>
    <cellStyle name="Followed Hyperlink" xfId="1920" builtinId="9" hidden="1"/>
    <cellStyle name="Followed Hyperlink" xfId="1922" builtinId="9" hidden="1"/>
    <cellStyle name="Followed Hyperlink" xfId="1924" builtinId="9" hidden="1"/>
    <cellStyle name="Followed Hyperlink" xfId="1926" builtinId="9" hidden="1"/>
    <cellStyle name="Followed Hyperlink" xfId="1928" builtinId="9" hidden="1"/>
    <cellStyle name="Followed Hyperlink" xfId="1930" builtinId="9" hidden="1"/>
    <cellStyle name="Followed Hyperlink" xfId="1932" builtinId="9" hidden="1"/>
    <cellStyle name="Followed Hyperlink" xfId="1934" builtinId="9" hidden="1"/>
    <cellStyle name="Followed Hyperlink" xfId="1936" builtinId="9" hidden="1"/>
    <cellStyle name="Followed Hyperlink" xfId="1938" builtinId="9" hidden="1"/>
    <cellStyle name="Followed Hyperlink" xfId="1940" builtinId="9" hidden="1"/>
    <cellStyle name="Followed Hyperlink" xfId="1942" builtinId="9" hidden="1"/>
    <cellStyle name="Followed Hyperlink" xfId="1944" builtinId="9" hidden="1"/>
    <cellStyle name="Followed Hyperlink" xfId="1946" builtinId="9" hidden="1"/>
    <cellStyle name="Followed Hyperlink" xfId="1948" builtinId="9" hidden="1"/>
    <cellStyle name="Followed Hyperlink" xfId="1950" builtinId="9" hidden="1"/>
    <cellStyle name="Followed Hyperlink" xfId="1952" builtinId="9" hidden="1"/>
    <cellStyle name="Followed Hyperlink" xfId="1954" builtinId="9" hidden="1"/>
    <cellStyle name="Followed Hyperlink" xfId="1956" builtinId="9" hidden="1"/>
    <cellStyle name="Followed Hyperlink" xfId="1958" builtinId="9" hidden="1"/>
    <cellStyle name="Followed Hyperlink" xfId="1960" builtinId="9" hidden="1"/>
    <cellStyle name="Followed Hyperlink" xfId="1962" builtinId="9" hidden="1"/>
    <cellStyle name="Followed Hyperlink" xfId="1964" builtinId="9" hidden="1"/>
    <cellStyle name="Followed Hyperlink" xfId="1966" builtinId="9" hidden="1"/>
    <cellStyle name="Followed Hyperlink" xfId="1968" builtinId="9" hidden="1"/>
    <cellStyle name="Followed Hyperlink" xfId="1970" builtinId="9" hidden="1"/>
    <cellStyle name="Followed Hyperlink" xfId="1972" builtinId="9" hidden="1"/>
    <cellStyle name="Followed Hyperlink" xfId="1974" builtinId="9" hidden="1"/>
    <cellStyle name="Followed Hyperlink" xfId="1976" builtinId="9" hidden="1"/>
    <cellStyle name="Followed Hyperlink" xfId="1978" builtinId="9" hidden="1"/>
    <cellStyle name="Followed Hyperlink" xfId="1980" builtinId="9" hidden="1"/>
    <cellStyle name="Followed Hyperlink" xfId="1982" builtinId="9" hidden="1"/>
    <cellStyle name="Followed Hyperlink" xfId="1984" builtinId="9" hidden="1"/>
    <cellStyle name="Followed Hyperlink" xfId="1986" builtinId="9" hidden="1"/>
    <cellStyle name="Followed Hyperlink" xfId="1988" builtinId="9" hidden="1"/>
    <cellStyle name="Followed Hyperlink" xfId="1990" builtinId="9" hidden="1"/>
    <cellStyle name="Followed Hyperlink" xfId="1992" builtinId="9" hidden="1"/>
    <cellStyle name="Followed Hyperlink" xfId="1994" builtinId="9" hidden="1"/>
    <cellStyle name="Followed Hyperlink" xfId="1996" builtinId="9" hidden="1"/>
    <cellStyle name="Followed Hyperlink" xfId="1998" builtinId="9" hidden="1"/>
    <cellStyle name="Followed Hyperlink" xfId="2000" builtinId="9" hidden="1"/>
    <cellStyle name="Followed Hyperlink" xfId="2002" builtinId="9" hidden="1"/>
    <cellStyle name="Followed Hyperlink" xfId="2004" builtinId="9" hidden="1"/>
    <cellStyle name="Followed Hyperlink" xfId="2006" builtinId="9" hidden="1"/>
    <cellStyle name="Followed Hyperlink" xfId="2008" builtinId="9" hidden="1"/>
    <cellStyle name="Followed Hyperlink" xfId="2010" builtinId="9" hidden="1"/>
    <cellStyle name="Followed Hyperlink" xfId="2012" builtinId="9" hidden="1"/>
    <cellStyle name="Followed Hyperlink" xfId="2014" builtinId="9" hidden="1"/>
    <cellStyle name="Followed Hyperlink" xfId="2016" builtinId="9" hidden="1"/>
    <cellStyle name="Followed Hyperlink" xfId="2018" builtinId="9" hidden="1"/>
    <cellStyle name="Followed Hyperlink" xfId="2020" builtinId="9" hidden="1"/>
    <cellStyle name="Followed Hyperlink" xfId="2022" builtinId="9" hidden="1"/>
    <cellStyle name="Followed Hyperlink" xfId="2024" builtinId="9" hidden="1"/>
    <cellStyle name="Followed Hyperlink" xfId="2026" builtinId="9" hidden="1"/>
    <cellStyle name="Followed Hyperlink" xfId="2028" builtinId="9" hidden="1"/>
    <cellStyle name="Followed Hyperlink" xfId="2030" builtinId="9" hidden="1"/>
    <cellStyle name="Followed Hyperlink" xfId="2032" builtinId="9" hidden="1"/>
    <cellStyle name="Followed Hyperlink" xfId="2034" builtinId="9" hidden="1"/>
    <cellStyle name="Followed Hyperlink" xfId="2036" builtinId="9" hidden="1"/>
    <cellStyle name="Followed Hyperlink" xfId="2038" builtinId="9" hidden="1"/>
    <cellStyle name="Followed Hyperlink" xfId="2040" builtinId="9" hidden="1"/>
    <cellStyle name="Followed Hyperlink" xfId="2042" builtinId="9" hidden="1"/>
    <cellStyle name="Followed Hyperlink" xfId="2044" builtinId="9" hidden="1"/>
    <cellStyle name="Followed Hyperlink" xfId="2046" builtinId="9" hidden="1"/>
    <cellStyle name="Followed Hyperlink" xfId="2048" builtinId="9" hidden="1"/>
    <cellStyle name="Followed Hyperlink" xfId="2050" builtinId="9" hidden="1"/>
    <cellStyle name="Followed Hyperlink" xfId="2052" builtinId="9" hidden="1"/>
    <cellStyle name="Followed Hyperlink" xfId="2054" builtinId="9" hidden="1"/>
    <cellStyle name="Followed Hyperlink" xfId="2056" builtinId="9" hidden="1"/>
    <cellStyle name="Followed Hyperlink" xfId="2058" builtinId="9" hidden="1"/>
    <cellStyle name="Followed Hyperlink" xfId="2060" builtinId="9" hidden="1"/>
    <cellStyle name="Followed Hyperlink" xfId="2062" builtinId="9" hidden="1"/>
    <cellStyle name="Followed Hyperlink" xfId="2064" builtinId="9" hidden="1"/>
    <cellStyle name="Followed Hyperlink" xfId="2066" builtinId="9" hidden="1"/>
    <cellStyle name="Followed Hyperlink" xfId="2068" builtinId="9" hidden="1"/>
    <cellStyle name="Followed Hyperlink" xfId="2070" builtinId="9" hidden="1"/>
    <cellStyle name="Followed Hyperlink" xfId="2072" builtinId="9" hidden="1"/>
    <cellStyle name="Followed Hyperlink" xfId="2074" builtinId="9" hidden="1"/>
    <cellStyle name="Followed Hyperlink" xfId="2076" builtinId="9" hidden="1"/>
    <cellStyle name="Followed Hyperlink" xfId="2078" builtinId="9" hidden="1"/>
    <cellStyle name="Followed Hyperlink" xfId="2080" builtinId="9" hidden="1"/>
    <cellStyle name="Followed Hyperlink" xfId="2082" builtinId="9" hidden="1"/>
    <cellStyle name="Followed Hyperlink" xfId="2084" builtinId="9" hidden="1"/>
    <cellStyle name="Followed Hyperlink" xfId="2086" builtinId="9" hidden="1"/>
    <cellStyle name="Followed Hyperlink" xfId="2088" builtinId="9" hidden="1"/>
    <cellStyle name="Followed Hyperlink" xfId="2090" builtinId="9" hidden="1"/>
    <cellStyle name="Followed Hyperlink" xfId="2092" builtinId="9" hidden="1"/>
    <cellStyle name="Followed Hyperlink" xfId="2094" builtinId="9" hidden="1"/>
    <cellStyle name="Followed Hyperlink" xfId="2096" builtinId="9" hidden="1"/>
    <cellStyle name="Followed Hyperlink" xfId="2098" builtinId="9" hidden="1"/>
    <cellStyle name="Followed Hyperlink" xfId="2100" builtinId="9" hidden="1"/>
    <cellStyle name="Followed Hyperlink" xfId="2102" builtinId="9" hidden="1"/>
    <cellStyle name="Followed Hyperlink" xfId="2104" builtinId="9" hidden="1"/>
    <cellStyle name="Followed Hyperlink" xfId="2106" builtinId="9" hidden="1"/>
    <cellStyle name="Followed Hyperlink" xfId="2108" builtinId="9" hidden="1"/>
    <cellStyle name="Followed Hyperlink" xfId="2110" builtinId="9" hidden="1"/>
    <cellStyle name="Followed Hyperlink" xfId="2112" builtinId="9" hidden="1"/>
    <cellStyle name="Followed Hyperlink" xfId="2114" builtinId="9" hidden="1"/>
    <cellStyle name="Followed Hyperlink" xfId="2116" builtinId="9" hidden="1"/>
    <cellStyle name="Followed Hyperlink" xfId="2118" builtinId="9" hidden="1"/>
    <cellStyle name="Followed Hyperlink" xfId="2120" builtinId="9" hidden="1"/>
    <cellStyle name="Followed Hyperlink" xfId="2122" builtinId="9" hidden="1"/>
    <cellStyle name="Followed Hyperlink" xfId="2124" builtinId="9" hidden="1"/>
    <cellStyle name="Followed Hyperlink" xfId="2126" builtinId="9" hidden="1"/>
    <cellStyle name="Followed Hyperlink" xfId="2128" builtinId="9" hidden="1"/>
    <cellStyle name="Followed Hyperlink" xfId="2130" builtinId="9" hidden="1"/>
    <cellStyle name="Followed Hyperlink" xfId="2132" builtinId="9" hidden="1"/>
    <cellStyle name="Followed Hyperlink" xfId="2134" builtinId="9" hidden="1"/>
    <cellStyle name="Followed Hyperlink" xfId="2136" builtinId="9" hidden="1"/>
    <cellStyle name="Followed Hyperlink" xfId="2138" builtinId="9" hidden="1"/>
    <cellStyle name="Followed Hyperlink" xfId="2140" builtinId="9" hidden="1"/>
    <cellStyle name="Followed Hyperlink" xfId="2142" builtinId="9" hidden="1"/>
    <cellStyle name="Followed Hyperlink" xfId="2144" builtinId="9" hidden="1"/>
    <cellStyle name="Followed Hyperlink" xfId="2146" builtinId="9" hidden="1"/>
    <cellStyle name="Followed Hyperlink" xfId="2148" builtinId="9" hidden="1"/>
    <cellStyle name="Followed Hyperlink" xfId="2150" builtinId="9" hidden="1"/>
    <cellStyle name="Followed Hyperlink" xfId="2152" builtinId="9" hidden="1"/>
    <cellStyle name="Followed Hyperlink" xfId="2154" builtinId="9" hidden="1"/>
    <cellStyle name="Followed Hyperlink" xfId="2156" builtinId="9" hidden="1"/>
    <cellStyle name="Followed Hyperlink" xfId="2158" builtinId="9" hidden="1"/>
    <cellStyle name="Followed Hyperlink" xfId="2160" builtinId="9" hidden="1"/>
    <cellStyle name="Followed Hyperlink" xfId="2162" builtinId="9" hidden="1"/>
    <cellStyle name="Followed Hyperlink" xfId="2164" builtinId="9" hidden="1"/>
    <cellStyle name="Followed Hyperlink" xfId="2166" builtinId="9" hidden="1"/>
    <cellStyle name="Followed Hyperlink" xfId="2168" builtinId="9" hidden="1"/>
    <cellStyle name="Followed Hyperlink" xfId="2170" builtinId="9" hidden="1"/>
    <cellStyle name="Followed Hyperlink" xfId="2172" builtinId="9" hidden="1"/>
    <cellStyle name="Followed Hyperlink" xfId="2174" builtinId="9" hidden="1"/>
    <cellStyle name="Followed Hyperlink" xfId="2176" builtinId="9" hidden="1"/>
    <cellStyle name="Followed Hyperlink" xfId="2178" builtinId="9" hidden="1"/>
    <cellStyle name="Followed Hyperlink" xfId="2180" builtinId="9" hidden="1"/>
    <cellStyle name="Followed Hyperlink" xfId="2182" builtinId="9" hidden="1"/>
    <cellStyle name="Followed Hyperlink" xfId="2184" builtinId="9" hidden="1"/>
    <cellStyle name="Followed Hyperlink" xfId="2186" builtinId="9" hidden="1"/>
    <cellStyle name="Followed Hyperlink" xfId="2188" builtinId="9" hidden="1"/>
    <cellStyle name="Followed Hyperlink" xfId="2190" builtinId="9" hidden="1"/>
    <cellStyle name="Followed Hyperlink" xfId="2192" builtinId="9" hidden="1"/>
    <cellStyle name="Followed Hyperlink" xfId="2194" builtinId="9" hidden="1"/>
    <cellStyle name="Followed Hyperlink" xfId="2196" builtinId="9" hidden="1"/>
    <cellStyle name="Followed Hyperlink" xfId="2198" builtinId="9" hidden="1"/>
    <cellStyle name="Followed Hyperlink" xfId="2200" builtinId="9" hidden="1"/>
    <cellStyle name="Followed Hyperlink" xfId="2202" builtinId="9" hidden="1"/>
    <cellStyle name="Followed Hyperlink" xfId="2204" builtinId="9" hidden="1"/>
    <cellStyle name="Followed Hyperlink" xfId="2206" builtinId="9" hidden="1"/>
    <cellStyle name="Followed Hyperlink" xfId="2208" builtinId="9" hidden="1"/>
    <cellStyle name="Followed Hyperlink" xfId="2210" builtinId="9" hidden="1"/>
    <cellStyle name="Followed Hyperlink" xfId="2212" builtinId="9" hidden="1"/>
    <cellStyle name="Followed Hyperlink" xfId="2214" builtinId="9" hidden="1"/>
    <cellStyle name="Followed Hyperlink" xfId="2216" builtinId="9" hidden="1"/>
    <cellStyle name="Followed Hyperlink" xfId="2218" builtinId="9" hidden="1"/>
    <cellStyle name="Followed Hyperlink" xfId="2220" builtinId="9" hidden="1"/>
    <cellStyle name="Followed Hyperlink" xfId="2222" builtinId="9" hidden="1"/>
    <cellStyle name="Followed Hyperlink" xfId="2224" builtinId="9" hidden="1"/>
    <cellStyle name="Followed Hyperlink" xfId="2226" builtinId="9" hidden="1"/>
    <cellStyle name="Followed Hyperlink" xfId="2228" builtinId="9" hidden="1"/>
    <cellStyle name="Followed Hyperlink" xfId="2230" builtinId="9" hidden="1"/>
    <cellStyle name="Followed Hyperlink" xfId="2232" builtinId="9" hidden="1"/>
    <cellStyle name="Followed Hyperlink" xfId="2234" builtinId="9" hidden="1"/>
    <cellStyle name="Followed Hyperlink" xfId="2236" builtinId="9" hidden="1"/>
    <cellStyle name="Followed Hyperlink" xfId="2238" builtinId="9" hidden="1"/>
    <cellStyle name="Followed Hyperlink" xfId="2240" builtinId="9" hidden="1"/>
    <cellStyle name="Followed Hyperlink" xfId="2242" builtinId="9" hidden="1"/>
    <cellStyle name="Followed Hyperlink" xfId="2244" builtinId="9" hidden="1"/>
    <cellStyle name="Followed Hyperlink" xfId="2246" builtinId="9" hidden="1"/>
    <cellStyle name="Followed Hyperlink" xfId="2248" builtinId="9" hidden="1"/>
    <cellStyle name="Followed Hyperlink" xfId="2250" builtinId="9" hidden="1"/>
    <cellStyle name="Followed Hyperlink" xfId="2252" builtinId="9" hidden="1"/>
    <cellStyle name="Followed Hyperlink" xfId="2254" builtinId="9" hidden="1"/>
    <cellStyle name="Followed Hyperlink" xfId="2256" builtinId="9" hidden="1"/>
    <cellStyle name="Followed Hyperlink" xfId="2258" builtinId="9" hidden="1"/>
    <cellStyle name="Followed Hyperlink" xfId="2260" builtinId="9" hidden="1"/>
    <cellStyle name="Followed Hyperlink" xfId="2262" builtinId="9" hidden="1"/>
    <cellStyle name="Followed Hyperlink" xfId="2264" builtinId="9" hidden="1"/>
    <cellStyle name="Followed Hyperlink" xfId="2266" builtinId="9" hidden="1"/>
    <cellStyle name="Followed Hyperlink" xfId="2268" builtinId="9" hidden="1"/>
    <cellStyle name="Followed Hyperlink" xfId="2270" builtinId="9" hidden="1"/>
    <cellStyle name="Followed Hyperlink" xfId="2272" builtinId="9" hidden="1"/>
    <cellStyle name="Followed Hyperlink" xfId="2274" builtinId="9" hidden="1"/>
    <cellStyle name="Followed Hyperlink" xfId="2276" builtinId="9" hidden="1"/>
    <cellStyle name="Followed Hyperlink" xfId="2278" builtinId="9" hidden="1"/>
    <cellStyle name="Followed Hyperlink" xfId="2280" builtinId="9" hidden="1"/>
    <cellStyle name="Followed Hyperlink" xfId="2282" builtinId="9" hidden="1"/>
    <cellStyle name="Followed Hyperlink" xfId="2284" builtinId="9" hidden="1"/>
    <cellStyle name="Followed Hyperlink" xfId="2286" builtinId="9" hidden="1"/>
    <cellStyle name="Followed Hyperlink" xfId="2288" builtinId="9" hidden="1"/>
    <cellStyle name="Followed Hyperlink" xfId="2290" builtinId="9" hidden="1"/>
    <cellStyle name="Followed Hyperlink" xfId="2292" builtinId="9" hidden="1"/>
    <cellStyle name="Followed Hyperlink" xfId="2294" builtinId="9" hidden="1"/>
    <cellStyle name="Followed Hyperlink" xfId="2296" builtinId="9" hidden="1"/>
    <cellStyle name="Followed Hyperlink" xfId="2298" builtinId="9" hidden="1"/>
    <cellStyle name="Followed Hyperlink" xfId="2300" builtinId="9" hidden="1"/>
    <cellStyle name="Followed Hyperlink" xfId="2302" builtinId="9" hidden="1"/>
    <cellStyle name="Followed Hyperlink" xfId="2304" builtinId="9" hidden="1"/>
    <cellStyle name="Followed Hyperlink" xfId="2306" builtinId="9" hidden="1"/>
    <cellStyle name="Followed Hyperlink" xfId="2308" builtinId="9" hidden="1"/>
    <cellStyle name="Followed Hyperlink" xfId="2310" builtinId="9" hidden="1"/>
    <cellStyle name="Followed Hyperlink" xfId="2312" builtinId="9" hidden="1"/>
    <cellStyle name="Followed Hyperlink" xfId="2314" builtinId="9" hidden="1"/>
    <cellStyle name="Followed Hyperlink" xfId="2316" builtinId="9" hidden="1"/>
    <cellStyle name="Followed Hyperlink" xfId="2318" builtinId="9" hidden="1"/>
    <cellStyle name="Followed Hyperlink" xfId="2320" builtinId="9" hidden="1"/>
    <cellStyle name="Followed Hyperlink" xfId="2322" builtinId="9" hidden="1"/>
    <cellStyle name="Followed Hyperlink" xfId="2324" builtinId="9" hidden="1"/>
    <cellStyle name="Followed Hyperlink" xfId="2326" builtinId="9" hidden="1"/>
    <cellStyle name="Followed Hyperlink" xfId="2328" builtinId="9" hidden="1"/>
    <cellStyle name="Followed Hyperlink" xfId="2330" builtinId="9" hidden="1"/>
    <cellStyle name="Followed Hyperlink" xfId="2332" builtinId="9" hidden="1"/>
    <cellStyle name="Followed Hyperlink" xfId="2334" builtinId="9" hidden="1"/>
    <cellStyle name="Followed Hyperlink" xfId="2336" builtinId="9" hidden="1"/>
    <cellStyle name="Followed Hyperlink" xfId="2338" builtinId="9" hidden="1"/>
    <cellStyle name="Followed Hyperlink" xfId="2340" builtinId="9" hidden="1"/>
    <cellStyle name="Followed Hyperlink" xfId="2342" builtinId="9" hidden="1"/>
    <cellStyle name="Followed Hyperlink" xfId="2344" builtinId="9" hidden="1"/>
    <cellStyle name="Followed Hyperlink" xfId="2346" builtinId="9" hidden="1"/>
    <cellStyle name="Followed Hyperlink" xfId="2348" builtinId="9" hidden="1"/>
    <cellStyle name="Followed Hyperlink" xfId="2350" builtinId="9" hidden="1"/>
    <cellStyle name="Followed Hyperlink" xfId="2352" builtinId="9" hidden="1"/>
    <cellStyle name="Followed Hyperlink" xfId="2354" builtinId="9" hidden="1"/>
    <cellStyle name="Followed Hyperlink" xfId="2356" builtinId="9" hidden="1"/>
    <cellStyle name="Followed Hyperlink" xfId="2358" builtinId="9" hidden="1"/>
    <cellStyle name="Followed Hyperlink" xfId="2360" builtinId="9" hidden="1"/>
    <cellStyle name="Followed Hyperlink" xfId="2362" builtinId="9" hidden="1"/>
    <cellStyle name="Followed Hyperlink" xfId="2364" builtinId="9" hidden="1"/>
    <cellStyle name="Followed Hyperlink" xfId="2366" builtinId="9" hidden="1"/>
    <cellStyle name="Followed Hyperlink" xfId="2368" builtinId="9" hidden="1"/>
    <cellStyle name="Followed Hyperlink" xfId="2370" builtinId="9" hidden="1"/>
    <cellStyle name="Followed Hyperlink" xfId="2372" builtinId="9" hidden="1"/>
    <cellStyle name="Followed Hyperlink" xfId="2374" builtinId="9" hidden="1"/>
    <cellStyle name="Followed Hyperlink" xfId="2376" builtinId="9" hidden="1"/>
    <cellStyle name="Followed Hyperlink" xfId="2378" builtinId="9" hidden="1"/>
    <cellStyle name="Followed Hyperlink" xfId="2380" builtinId="9" hidden="1"/>
    <cellStyle name="Followed Hyperlink" xfId="2382" builtinId="9" hidden="1"/>
    <cellStyle name="Followed Hyperlink" xfId="2384" builtinId="9" hidden="1"/>
    <cellStyle name="Followed Hyperlink" xfId="2386" builtinId="9" hidden="1"/>
    <cellStyle name="Followed Hyperlink" xfId="2388" builtinId="9" hidden="1"/>
    <cellStyle name="Followed Hyperlink" xfId="2390" builtinId="9" hidden="1"/>
    <cellStyle name="Followed Hyperlink" xfId="2392" builtinId="9" hidden="1"/>
    <cellStyle name="Followed Hyperlink" xfId="2394" builtinId="9" hidden="1"/>
    <cellStyle name="Followed Hyperlink" xfId="2396" builtinId="9" hidden="1"/>
    <cellStyle name="Followed Hyperlink" xfId="2398" builtinId="9" hidden="1"/>
    <cellStyle name="Followed Hyperlink" xfId="2400" builtinId="9" hidden="1"/>
    <cellStyle name="Followed Hyperlink" xfId="2402" builtinId="9" hidden="1"/>
    <cellStyle name="Followed Hyperlink" xfId="2404" builtinId="9" hidden="1"/>
    <cellStyle name="Followed Hyperlink" xfId="2406" builtinId="9" hidden="1"/>
    <cellStyle name="Followed Hyperlink" xfId="2408" builtinId="9" hidden="1"/>
    <cellStyle name="Followed Hyperlink" xfId="2410" builtinId="9" hidden="1"/>
    <cellStyle name="Followed Hyperlink" xfId="2412" builtinId="9" hidden="1"/>
    <cellStyle name="Followed Hyperlink" xfId="2414" builtinId="9" hidden="1"/>
    <cellStyle name="Followed Hyperlink" xfId="2416" builtinId="9" hidden="1"/>
    <cellStyle name="Followed Hyperlink" xfId="2418" builtinId="9" hidden="1"/>
    <cellStyle name="Followed Hyperlink" xfId="2420" builtinId="9" hidden="1"/>
    <cellStyle name="Followed Hyperlink" xfId="2422" builtinId="9" hidden="1"/>
    <cellStyle name="Followed Hyperlink" xfId="2424" builtinId="9" hidden="1"/>
    <cellStyle name="Followed Hyperlink" xfId="2426" builtinId="9" hidden="1"/>
    <cellStyle name="Followed Hyperlink" xfId="2428" builtinId="9" hidden="1"/>
    <cellStyle name="Followed Hyperlink" xfId="2430" builtinId="9" hidden="1"/>
    <cellStyle name="Followed Hyperlink" xfId="2432" builtinId="9" hidden="1"/>
    <cellStyle name="Followed Hyperlink" xfId="2434" builtinId="9" hidden="1"/>
    <cellStyle name="Followed Hyperlink" xfId="2436" builtinId="9" hidden="1"/>
    <cellStyle name="Followed Hyperlink" xfId="2438" builtinId="9" hidden="1"/>
    <cellStyle name="Followed Hyperlink" xfId="2440" builtinId="9" hidden="1"/>
    <cellStyle name="Followed Hyperlink" xfId="2442" builtinId="9" hidden="1"/>
    <cellStyle name="Followed Hyperlink" xfId="2444" builtinId="9" hidden="1"/>
    <cellStyle name="Followed Hyperlink" xfId="2446" builtinId="9" hidden="1"/>
    <cellStyle name="Followed Hyperlink" xfId="2448" builtinId="9" hidden="1"/>
    <cellStyle name="Followed Hyperlink" xfId="2450" builtinId="9" hidden="1"/>
    <cellStyle name="Followed Hyperlink" xfId="2452" builtinId="9" hidden="1"/>
    <cellStyle name="Followed Hyperlink" xfId="2454" builtinId="9" hidden="1"/>
    <cellStyle name="Followed Hyperlink" xfId="2456" builtinId="9" hidden="1"/>
    <cellStyle name="Followed Hyperlink" xfId="2458" builtinId="9" hidden="1"/>
    <cellStyle name="Followed Hyperlink" xfId="2460" builtinId="9" hidden="1"/>
    <cellStyle name="Followed Hyperlink" xfId="2462" builtinId="9" hidden="1"/>
    <cellStyle name="Followed Hyperlink" xfId="2464" builtinId="9" hidden="1"/>
    <cellStyle name="Followed Hyperlink" xfId="2466" builtinId="9" hidden="1"/>
    <cellStyle name="Followed Hyperlink" xfId="2468" builtinId="9" hidden="1"/>
    <cellStyle name="Followed Hyperlink" xfId="2470" builtinId="9" hidden="1"/>
    <cellStyle name="Followed Hyperlink" xfId="2472" builtinId="9" hidden="1"/>
    <cellStyle name="Followed Hyperlink" xfId="2474" builtinId="9" hidden="1"/>
    <cellStyle name="Followed Hyperlink" xfId="2476" builtinId="9" hidden="1"/>
    <cellStyle name="Followed Hyperlink" xfId="2478" builtinId="9" hidden="1"/>
    <cellStyle name="Followed Hyperlink" xfId="2480" builtinId="9" hidden="1"/>
    <cellStyle name="Followed Hyperlink" xfId="2482" builtinId="9" hidden="1"/>
    <cellStyle name="Followed Hyperlink" xfId="2484" builtinId="9" hidden="1"/>
    <cellStyle name="Followed Hyperlink" xfId="2486" builtinId="9" hidden="1"/>
    <cellStyle name="Followed Hyperlink" xfId="2488" builtinId="9" hidden="1"/>
    <cellStyle name="Followed Hyperlink" xfId="2490" builtinId="9" hidden="1"/>
    <cellStyle name="Followed Hyperlink" xfId="2492" builtinId="9" hidden="1"/>
    <cellStyle name="Followed Hyperlink" xfId="2494" builtinId="9" hidden="1"/>
    <cellStyle name="Followed Hyperlink" xfId="2496" builtinId="9" hidden="1"/>
    <cellStyle name="Followed Hyperlink" xfId="2498" builtinId="9" hidden="1"/>
    <cellStyle name="Followed Hyperlink" xfId="2500" builtinId="9" hidden="1"/>
    <cellStyle name="Followed Hyperlink" xfId="2502" builtinId="9" hidden="1"/>
    <cellStyle name="Followed Hyperlink" xfId="2504" builtinId="9" hidden="1"/>
    <cellStyle name="Followed Hyperlink" xfId="2506" builtinId="9" hidden="1"/>
    <cellStyle name="Followed Hyperlink" xfId="2508" builtinId="9" hidden="1"/>
    <cellStyle name="Followed Hyperlink" xfId="2510" builtinId="9" hidden="1"/>
    <cellStyle name="Followed Hyperlink" xfId="2512" builtinId="9" hidden="1"/>
    <cellStyle name="Harness &amp; EPS Switch Loss" xfId="1624" xr:uid="{00000000-0005-0000-0000-0000E4040000}"/>
    <cellStyle name="Harness Loss" xfId="1625" xr:uid="{00000000-0005-0000-0000-0000E5040000}"/>
    <cellStyle name="hours" xfId="1626" xr:uid="{00000000-0005-0000-0000-0000E6040000}"/>
    <cellStyle name="Hyperlink" xfId="1" builtinId="8" hidden="1"/>
    <cellStyle name="Hyperlink" xfId="3" builtinId="8" hidden="1"/>
    <cellStyle name="Hyperlink" xfId="5" builtinId="8" hidden="1"/>
    <cellStyle name="Hyperlink" xfId="7" builtinId="8" hidden="1"/>
    <cellStyle name="Hyperlink" xfId="10" builtinId="8" hidden="1"/>
    <cellStyle name="Hyperlink" xfId="12" builtinId="8" hidden="1"/>
    <cellStyle name="Hyperlink" xfId="14" builtinId="8" hidden="1"/>
    <cellStyle name="Hyperlink" xfId="16" builtinId="8" hidden="1"/>
    <cellStyle name="Hyperlink" xfId="18" builtinId="8" hidden="1"/>
    <cellStyle name="Hyperlink" xfId="20" builtinId="8" hidden="1"/>
    <cellStyle name="Hyperlink" xfId="22" builtinId="8" hidden="1"/>
    <cellStyle name="Hyperlink" xfId="24" builtinId="8" hidden="1"/>
    <cellStyle name="Hyperlink" xfId="26" builtinId="8" hidden="1"/>
    <cellStyle name="Hyperlink" xfId="28" builtinId="8" hidden="1"/>
    <cellStyle name="Hyperlink" xfId="30" builtinId="8" hidden="1"/>
    <cellStyle name="Hyperlink" xfId="32" builtinId="8" hidden="1"/>
    <cellStyle name="Hyperlink" xfId="34" builtinId="8" hidden="1"/>
    <cellStyle name="Hyperlink" xfId="36" builtinId="8" hidden="1"/>
    <cellStyle name="Hyperlink" xfId="38" builtinId="8" hidden="1"/>
    <cellStyle name="Hyperlink" xfId="40" builtinId="8" hidden="1"/>
    <cellStyle name="Hyperlink" xfId="42" builtinId="8" hidden="1"/>
    <cellStyle name="Hyperlink" xfId="44" builtinId="8" hidden="1"/>
    <cellStyle name="Hyperlink" xfId="46" builtinId="8" hidden="1"/>
    <cellStyle name="Hyperlink" xfId="48" builtinId="8" hidden="1"/>
    <cellStyle name="Hyperlink" xfId="50" builtinId="8" hidden="1"/>
    <cellStyle name="Hyperlink" xfId="52" builtinId="8" hidden="1"/>
    <cellStyle name="Hyperlink" xfId="54" builtinId="8" hidden="1"/>
    <cellStyle name="Hyperlink" xfId="56" builtinId="8" hidden="1"/>
    <cellStyle name="Hyperlink" xfId="58" builtinId="8" hidden="1"/>
    <cellStyle name="Hyperlink" xfId="60" builtinId="8" hidden="1"/>
    <cellStyle name="Hyperlink" xfId="62" builtinId="8" hidden="1"/>
    <cellStyle name="Hyperlink" xfId="64" builtinId="8" hidden="1"/>
    <cellStyle name="Hyperlink" xfId="66" builtinId="8" hidden="1"/>
    <cellStyle name="Hyperlink" xfId="68" builtinId="8" hidden="1"/>
    <cellStyle name="Hyperlink" xfId="70" builtinId="8" hidden="1"/>
    <cellStyle name="Hyperlink" xfId="72" builtinId="8" hidden="1"/>
    <cellStyle name="Hyperlink" xfId="74" builtinId="8" hidden="1"/>
    <cellStyle name="Hyperlink" xfId="76" builtinId="8" hidden="1"/>
    <cellStyle name="Hyperlink" xfId="78" builtinId="8" hidden="1"/>
    <cellStyle name="Hyperlink" xfId="80" builtinId="8" hidden="1"/>
    <cellStyle name="Hyperlink" xfId="82" builtinId="8" hidden="1"/>
    <cellStyle name="Hyperlink" xfId="84" builtinId="8" hidden="1"/>
    <cellStyle name="Hyperlink" xfId="86" builtinId="8" hidden="1"/>
    <cellStyle name="Hyperlink" xfId="88" builtinId="8" hidden="1"/>
    <cellStyle name="Hyperlink" xfId="90" builtinId="8" hidden="1"/>
    <cellStyle name="Hyperlink" xfId="92" builtinId="8" hidden="1"/>
    <cellStyle name="Hyperlink" xfId="94" builtinId="8" hidden="1"/>
    <cellStyle name="Hyperlink" xfId="96" builtinId="8" hidden="1"/>
    <cellStyle name="Hyperlink" xfId="98" builtinId="8" hidden="1"/>
    <cellStyle name="Hyperlink" xfId="100" builtinId="8" hidden="1"/>
    <cellStyle name="Hyperlink" xfId="102" builtinId="8" hidden="1"/>
    <cellStyle name="Hyperlink" xfId="104" builtinId="8" hidden="1"/>
    <cellStyle name="Hyperlink" xfId="106" builtinId="8" hidden="1"/>
    <cellStyle name="Hyperlink" xfId="108" builtinId="8" hidden="1"/>
    <cellStyle name="Hyperlink" xfId="110" builtinId="8" hidden="1"/>
    <cellStyle name="Hyperlink" xfId="112" builtinId="8" hidden="1"/>
    <cellStyle name="Hyperlink" xfId="114" builtinId="8" hidden="1"/>
    <cellStyle name="Hyperlink" xfId="116" builtinId="8" hidden="1"/>
    <cellStyle name="Hyperlink" xfId="118" builtinId="8" hidden="1"/>
    <cellStyle name="Hyperlink" xfId="120" builtinId="8" hidden="1"/>
    <cellStyle name="Hyperlink" xfId="122" builtinId="8" hidden="1"/>
    <cellStyle name="Hyperlink" xfId="124" builtinId="8" hidden="1"/>
    <cellStyle name="Hyperlink" xfId="126" builtinId="8" hidden="1"/>
    <cellStyle name="Hyperlink" xfId="128" builtinId="8" hidden="1"/>
    <cellStyle name="Hyperlink" xfId="130" builtinId="8" hidden="1"/>
    <cellStyle name="Hyperlink" xfId="132" builtinId="8" hidden="1"/>
    <cellStyle name="Hyperlink" xfId="134" builtinId="8" hidden="1"/>
    <cellStyle name="Hyperlink" xfId="136" builtinId="8" hidden="1"/>
    <cellStyle name="Hyperlink" xfId="138" builtinId="8" hidden="1"/>
    <cellStyle name="Hyperlink" xfId="140" builtinId="8" hidden="1"/>
    <cellStyle name="Hyperlink" xfId="142" builtinId="8" hidden="1"/>
    <cellStyle name="Hyperlink" xfId="144" builtinId="8" hidden="1"/>
    <cellStyle name="Hyperlink" xfId="146" builtinId="8" hidden="1"/>
    <cellStyle name="Hyperlink" xfId="148" builtinId="8" hidden="1"/>
    <cellStyle name="Hyperlink" xfId="150" builtinId="8" hidden="1"/>
    <cellStyle name="Hyperlink" xfId="152" builtinId="8" hidden="1"/>
    <cellStyle name="Hyperlink" xfId="154" builtinId="8" hidden="1"/>
    <cellStyle name="Hyperlink" xfId="156" builtinId="8" hidden="1"/>
    <cellStyle name="Hyperlink" xfId="158" builtinId="8" hidden="1"/>
    <cellStyle name="Hyperlink" xfId="160" builtinId="8" hidden="1"/>
    <cellStyle name="Hyperlink" xfId="162" builtinId="8" hidden="1"/>
    <cellStyle name="Hyperlink" xfId="164" builtinId="8" hidden="1"/>
    <cellStyle name="Hyperlink" xfId="166" builtinId="8" hidden="1"/>
    <cellStyle name="Hyperlink" xfId="168" builtinId="8" hidden="1"/>
    <cellStyle name="Hyperlink" xfId="170" builtinId="8" hidden="1"/>
    <cellStyle name="Hyperlink" xfId="172" builtinId="8" hidden="1"/>
    <cellStyle name="Hyperlink" xfId="174" builtinId="8" hidden="1"/>
    <cellStyle name="Hyperlink" xfId="176" builtinId="8" hidden="1"/>
    <cellStyle name="Hyperlink" xfId="178" builtinId="8" hidden="1"/>
    <cellStyle name="Hyperlink" xfId="180" builtinId="8" hidden="1"/>
    <cellStyle name="Hyperlink" xfId="182" builtinId="8" hidden="1"/>
    <cellStyle name="Hyperlink" xfId="184" builtinId="8" hidden="1"/>
    <cellStyle name="Hyperlink" xfId="186" builtinId="8" hidden="1"/>
    <cellStyle name="Hyperlink" xfId="188" builtinId="8" hidden="1"/>
    <cellStyle name="Hyperlink" xfId="190" builtinId="8" hidden="1"/>
    <cellStyle name="Hyperlink" xfId="192" builtinId="8" hidden="1"/>
    <cellStyle name="Hyperlink" xfId="194" builtinId="8" hidden="1"/>
    <cellStyle name="Hyperlink" xfId="196" builtinId="8" hidden="1"/>
    <cellStyle name="Hyperlink" xfId="198" builtinId="8" hidden="1"/>
    <cellStyle name="Hyperlink" xfId="200" builtinId="8" hidden="1"/>
    <cellStyle name="Hyperlink" xfId="202" builtinId="8" hidden="1"/>
    <cellStyle name="Hyperlink" xfId="204" builtinId="8" hidden="1"/>
    <cellStyle name="Hyperlink" xfId="206" builtinId="8" hidden="1"/>
    <cellStyle name="Hyperlink" xfId="208" builtinId="8" hidden="1"/>
    <cellStyle name="Hyperlink" xfId="210" builtinId="8" hidden="1"/>
    <cellStyle name="Hyperlink" xfId="212" builtinId="8" hidden="1"/>
    <cellStyle name="Hyperlink" xfId="214" builtinId="8" hidden="1"/>
    <cellStyle name="Hyperlink" xfId="216" builtinId="8" hidden="1"/>
    <cellStyle name="Hyperlink" xfId="218" builtinId="8" hidden="1"/>
    <cellStyle name="Hyperlink" xfId="220" builtinId="8" hidden="1"/>
    <cellStyle name="Hyperlink" xfId="222" builtinId="8" hidden="1"/>
    <cellStyle name="Hyperlink" xfId="224" builtinId="8" hidden="1"/>
    <cellStyle name="Hyperlink" xfId="226" builtinId="8" hidden="1"/>
    <cellStyle name="Hyperlink" xfId="228" builtinId="8" hidden="1"/>
    <cellStyle name="Hyperlink" xfId="230" builtinId="8" hidden="1"/>
    <cellStyle name="Hyperlink" xfId="232" builtinId="8" hidden="1"/>
    <cellStyle name="Hyperlink" xfId="234" builtinId="8" hidden="1"/>
    <cellStyle name="Hyperlink" xfId="236" builtinId="8" hidden="1"/>
    <cellStyle name="Hyperlink" xfId="238" builtinId="8" hidden="1"/>
    <cellStyle name="Hyperlink" xfId="240" builtinId="8" hidden="1"/>
    <cellStyle name="Hyperlink" xfId="242" builtinId="8" hidden="1"/>
    <cellStyle name="Hyperlink" xfId="244" builtinId="8" hidden="1"/>
    <cellStyle name="Hyperlink" xfId="246" builtinId="8" hidden="1"/>
    <cellStyle name="Hyperlink" xfId="248" builtinId="8" hidden="1"/>
    <cellStyle name="Hyperlink" xfId="250" builtinId="8" hidden="1"/>
    <cellStyle name="Hyperlink" xfId="252" builtinId="8" hidden="1"/>
    <cellStyle name="Hyperlink" xfId="254" builtinId="8" hidden="1"/>
    <cellStyle name="Hyperlink" xfId="256" builtinId="8" hidden="1"/>
    <cellStyle name="Hyperlink" xfId="258" builtinId="8" hidden="1"/>
    <cellStyle name="Hyperlink" xfId="260" builtinId="8" hidden="1"/>
    <cellStyle name="Hyperlink" xfId="262" builtinId="8" hidden="1"/>
    <cellStyle name="Hyperlink" xfId="264" builtinId="8" hidden="1"/>
    <cellStyle name="Hyperlink" xfId="266" builtinId="8" hidden="1"/>
    <cellStyle name="Hyperlink" xfId="268" builtinId="8" hidden="1"/>
    <cellStyle name="Hyperlink" xfId="270" builtinId="8" hidden="1"/>
    <cellStyle name="Hyperlink" xfId="272" builtinId="8" hidden="1"/>
    <cellStyle name="Hyperlink" xfId="274" builtinId="8" hidden="1"/>
    <cellStyle name="Hyperlink" xfId="276" builtinId="8" hidden="1"/>
    <cellStyle name="Hyperlink" xfId="278" builtinId="8" hidden="1"/>
    <cellStyle name="Hyperlink" xfId="280" builtinId="8" hidden="1"/>
    <cellStyle name="Hyperlink" xfId="282" builtinId="8" hidden="1"/>
    <cellStyle name="Hyperlink" xfId="284" builtinId="8" hidden="1"/>
    <cellStyle name="Hyperlink" xfId="286" builtinId="8" hidden="1"/>
    <cellStyle name="Hyperlink" xfId="288" builtinId="8" hidden="1"/>
    <cellStyle name="Hyperlink" xfId="290" builtinId="8" hidden="1"/>
    <cellStyle name="Hyperlink" xfId="292" builtinId="8" hidden="1"/>
    <cellStyle name="Hyperlink" xfId="294" builtinId="8" hidden="1"/>
    <cellStyle name="Hyperlink" xfId="296" builtinId="8" hidden="1"/>
    <cellStyle name="Hyperlink" xfId="298" builtinId="8" hidden="1"/>
    <cellStyle name="Hyperlink" xfId="300" builtinId="8" hidden="1"/>
    <cellStyle name="Hyperlink" xfId="302" builtinId="8" hidden="1"/>
    <cellStyle name="Hyperlink" xfId="304" builtinId="8" hidden="1"/>
    <cellStyle name="Hyperlink" xfId="306" builtinId="8" hidden="1"/>
    <cellStyle name="Hyperlink" xfId="308" builtinId="8" hidden="1"/>
    <cellStyle name="Hyperlink" xfId="310" builtinId="8" hidden="1"/>
    <cellStyle name="Hyperlink" xfId="312" builtinId="8" hidden="1"/>
    <cellStyle name="Hyperlink" xfId="314" builtinId="8" hidden="1"/>
    <cellStyle name="Hyperlink" xfId="316" builtinId="8" hidden="1"/>
    <cellStyle name="Hyperlink" xfId="318" builtinId="8" hidden="1"/>
    <cellStyle name="Hyperlink" xfId="320" builtinId="8" hidden="1"/>
    <cellStyle name="Hyperlink" xfId="322" builtinId="8" hidden="1"/>
    <cellStyle name="Hyperlink" xfId="324" builtinId="8" hidden="1"/>
    <cellStyle name="Hyperlink" xfId="326" builtinId="8" hidden="1"/>
    <cellStyle name="Hyperlink" xfId="328" builtinId="8" hidden="1"/>
    <cellStyle name="Hyperlink" xfId="330" builtinId="8" hidden="1"/>
    <cellStyle name="Hyperlink" xfId="332" builtinId="8" hidden="1"/>
    <cellStyle name="Hyperlink" xfId="334" builtinId="8" hidden="1"/>
    <cellStyle name="Hyperlink" xfId="336" builtinId="8" hidden="1"/>
    <cellStyle name="Hyperlink" xfId="338" builtinId="8" hidden="1"/>
    <cellStyle name="Hyperlink" xfId="340" builtinId="8" hidden="1"/>
    <cellStyle name="Hyperlink" xfId="342" builtinId="8" hidden="1"/>
    <cellStyle name="Hyperlink" xfId="344" builtinId="8" hidden="1"/>
    <cellStyle name="Hyperlink" xfId="346" builtinId="8" hidden="1"/>
    <cellStyle name="Hyperlink" xfId="348" builtinId="8" hidden="1"/>
    <cellStyle name="Hyperlink" xfId="350" builtinId="8" hidden="1"/>
    <cellStyle name="Hyperlink" xfId="352" builtinId="8" hidden="1"/>
    <cellStyle name="Hyperlink" xfId="354" builtinId="8" hidden="1"/>
    <cellStyle name="Hyperlink" xfId="356" builtinId="8" hidden="1"/>
    <cellStyle name="Hyperlink" xfId="358" builtinId="8" hidden="1"/>
    <cellStyle name="Hyperlink" xfId="360" builtinId="8" hidden="1"/>
    <cellStyle name="Hyperlink" xfId="362" builtinId="8" hidden="1"/>
    <cellStyle name="Hyperlink" xfId="364" builtinId="8" hidden="1"/>
    <cellStyle name="Hyperlink" xfId="366" builtinId="8" hidden="1"/>
    <cellStyle name="Hyperlink" xfId="368" builtinId="8" hidden="1"/>
    <cellStyle name="Hyperlink" xfId="370" builtinId="8" hidden="1"/>
    <cellStyle name="Hyperlink" xfId="372" builtinId="8" hidden="1"/>
    <cellStyle name="Hyperlink" xfId="374" builtinId="8" hidden="1"/>
    <cellStyle name="Hyperlink" xfId="376" builtinId="8" hidden="1"/>
    <cellStyle name="Hyperlink" xfId="378" builtinId="8" hidden="1"/>
    <cellStyle name="Hyperlink" xfId="380" builtinId="8" hidden="1"/>
    <cellStyle name="Hyperlink" xfId="382" builtinId="8" hidden="1"/>
    <cellStyle name="Hyperlink" xfId="384" builtinId="8" hidden="1"/>
    <cellStyle name="Hyperlink" xfId="386" builtinId="8" hidden="1"/>
    <cellStyle name="Hyperlink" xfId="388" builtinId="8" hidden="1"/>
    <cellStyle name="Hyperlink" xfId="390" builtinId="8" hidden="1"/>
    <cellStyle name="Hyperlink" xfId="392" builtinId="8" hidden="1"/>
    <cellStyle name="Hyperlink" xfId="394" builtinId="8" hidden="1"/>
    <cellStyle name="Hyperlink" xfId="396" builtinId="8" hidden="1"/>
    <cellStyle name="Hyperlink" xfId="398" builtinId="8" hidden="1"/>
    <cellStyle name="Hyperlink" xfId="400" builtinId="8" hidden="1"/>
    <cellStyle name="Hyperlink" xfId="402" builtinId="8" hidden="1"/>
    <cellStyle name="Hyperlink" xfId="404" builtinId="8" hidden="1"/>
    <cellStyle name="Hyperlink" xfId="406" builtinId="8" hidden="1"/>
    <cellStyle name="Hyperlink" xfId="408" builtinId="8" hidden="1"/>
    <cellStyle name="Hyperlink" xfId="410" builtinId="8" hidden="1"/>
    <cellStyle name="Hyperlink" xfId="412" builtinId="8" hidden="1"/>
    <cellStyle name="Hyperlink" xfId="414" builtinId="8" hidden="1"/>
    <cellStyle name="Hyperlink" xfId="416" builtinId="8" hidden="1"/>
    <cellStyle name="Hyperlink" xfId="418" builtinId="8" hidden="1"/>
    <cellStyle name="Hyperlink" xfId="420" builtinId="8" hidden="1"/>
    <cellStyle name="Hyperlink" xfId="422" builtinId="8" hidden="1"/>
    <cellStyle name="Hyperlink" xfId="424" builtinId="8" hidden="1"/>
    <cellStyle name="Hyperlink" xfId="426" builtinId="8" hidden="1"/>
    <cellStyle name="Hyperlink" xfId="428" builtinId="8" hidden="1"/>
    <cellStyle name="Hyperlink" xfId="430" builtinId="8" hidden="1"/>
    <cellStyle name="Hyperlink" xfId="432" builtinId="8" hidden="1"/>
    <cellStyle name="Hyperlink" xfId="434" builtinId="8" hidden="1"/>
    <cellStyle name="Hyperlink" xfId="436" builtinId="8" hidden="1"/>
    <cellStyle name="Hyperlink" xfId="438" builtinId="8" hidden="1"/>
    <cellStyle name="Hyperlink" xfId="440" builtinId="8" hidden="1"/>
    <cellStyle name="Hyperlink" xfId="442" builtinId="8" hidden="1"/>
    <cellStyle name="Hyperlink" xfId="444" builtinId="8" hidden="1"/>
    <cellStyle name="Hyperlink" xfId="446" builtinId="8" hidden="1"/>
    <cellStyle name="Hyperlink" xfId="448" builtinId="8" hidden="1"/>
    <cellStyle name="Hyperlink" xfId="450" builtinId="8" hidden="1"/>
    <cellStyle name="Hyperlink" xfId="452" builtinId="8" hidden="1"/>
    <cellStyle name="Hyperlink" xfId="454" builtinId="8" hidden="1"/>
    <cellStyle name="Hyperlink" xfId="456" builtinId="8" hidden="1"/>
    <cellStyle name="Hyperlink" xfId="458" builtinId="8" hidden="1"/>
    <cellStyle name="Hyperlink" xfId="460" builtinId="8" hidden="1"/>
    <cellStyle name="Hyperlink" xfId="462" builtinId="8" hidden="1"/>
    <cellStyle name="Hyperlink" xfId="464" builtinId="8" hidden="1"/>
    <cellStyle name="Hyperlink" xfId="466" builtinId="8" hidden="1"/>
    <cellStyle name="Hyperlink" xfId="468" builtinId="8" hidden="1"/>
    <cellStyle name="Hyperlink" xfId="470" builtinId="8" hidden="1"/>
    <cellStyle name="Hyperlink" xfId="472" builtinId="8" hidden="1"/>
    <cellStyle name="Hyperlink" xfId="474" builtinId="8" hidden="1"/>
    <cellStyle name="Hyperlink" xfId="476" builtinId="8" hidden="1"/>
    <cellStyle name="Hyperlink" xfId="478" builtinId="8" hidden="1"/>
    <cellStyle name="Hyperlink" xfId="480" builtinId="8" hidden="1"/>
    <cellStyle name="Hyperlink" xfId="482" builtinId="8" hidden="1"/>
    <cellStyle name="Hyperlink" xfId="484" builtinId="8" hidden="1"/>
    <cellStyle name="Hyperlink" xfId="486" builtinId="8" hidden="1"/>
    <cellStyle name="Hyperlink" xfId="488" builtinId="8" hidden="1"/>
    <cellStyle name="Hyperlink" xfId="490" builtinId="8" hidden="1"/>
    <cellStyle name="Hyperlink" xfId="492" builtinId="8" hidden="1"/>
    <cellStyle name="Hyperlink" xfId="494" builtinId="8" hidden="1"/>
    <cellStyle name="Hyperlink" xfId="496" builtinId="8" hidden="1"/>
    <cellStyle name="Hyperlink" xfId="498" builtinId="8" hidden="1"/>
    <cellStyle name="Hyperlink" xfId="500" builtinId="8" hidden="1"/>
    <cellStyle name="Hyperlink" xfId="502" builtinId="8" hidden="1"/>
    <cellStyle name="Hyperlink" xfId="504" builtinId="8" hidden="1"/>
    <cellStyle name="Hyperlink" xfId="506" builtinId="8" hidden="1"/>
    <cellStyle name="Hyperlink" xfId="508" builtinId="8" hidden="1"/>
    <cellStyle name="Hyperlink" xfId="510" builtinId="8" hidden="1"/>
    <cellStyle name="Hyperlink" xfId="512" builtinId="8" hidden="1"/>
    <cellStyle name="Hyperlink" xfId="514" builtinId="8" hidden="1"/>
    <cellStyle name="Hyperlink" xfId="516" builtinId="8" hidden="1"/>
    <cellStyle name="Hyperlink" xfId="518" builtinId="8" hidden="1"/>
    <cellStyle name="Hyperlink" xfId="520" builtinId="8" hidden="1"/>
    <cellStyle name="Hyperlink" xfId="522" builtinId="8" hidden="1"/>
    <cellStyle name="Hyperlink" xfId="524" builtinId="8" hidden="1"/>
    <cellStyle name="Hyperlink" xfId="526" builtinId="8" hidden="1"/>
    <cellStyle name="Hyperlink" xfId="528" builtinId="8" hidden="1"/>
    <cellStyle name="Hyperlink" xfId="530" builtinId="8" hidden="1"/>
    <cellStyle name="Hyperlink" xfId="532" builtinId="8" hidden="1"/>
    <cellStyle name="Hyperlink" xfId="534" builtinId="8" hidden="1"/>
    <cellStyle name="Hyperlink" xfId="536" builtinId="8" hidden="1"/>
    <cellStyle name="Hyperlink" xfId="538" builtinId="8" hidden="1"/>
    <cellStyle name="Hyperlink" xfId="540" builtinId="8" hidden="1"/>
    <cellStyle name="Hyperlink" xfId="542" builtinId="8" hidden="1"/>
    <cellStyle name="Hyperlink" xfId="544" builtinId="8" hidden="1"/>
    <cellStyle name="Hyperlink" xfId="546" builtinId="8" hidden="1"/>
    <cellStyle name="Hyperlink" xfId="548" builtinId="8" hidden="1"/>
    <cellStyle name="Hyperlink" xfId="550" builtinId="8" hidden="1"/>
    <cellStyle name="Hyperlink" xfId="552" builtinId="8" hidden="1"/>
    <cellStyle name="Hyperlink" xfId="554" builtinId="8" hidden="1"/>
    <cellStyle name="Hyperlink" xfId="556" builtinId="8" hidden="1"/>
    <cellStyle name="Hyperlink" xfId="558" builtinId="8" hidden="1"/>
    <cellStyle name="Hyperlink" xfId="560" builtinId="8" hidden="1"/>
    <cellStyle name="Hyperlink" xfId="562" builtinId="8" hidden="1"/>
    <cellStyle name="Hyperlink" xfId="564" builtinId="8" hidden="1"/>
    <cellStyle name="Hyperlink" xfId="566" builtinId="8" hidden="1"/>
    <cellStyle name="Hyperlink" xfId="568" builtinId="8" hidden="1"/>
    <cellStyle name="Hyperlink" xfId="570" builtinId="8" hidden="1"/>
    <cellStyle name="Hyperlink" xfId="572" builtinId="8" hidden="1"/>
    <cellStyle name="Hyperlink" xfId="574" builtinId="8" hidden="1"/>
    <cellStyle name="Hyperlink" xfId="576" builtinId="8" hidden="1"/>
    <cellStyle name="Hyperlink" xfId="578" builtinId="8" hidden="1"/>
    <cellStyle name="Hyperlink" xfId="580" builtinId="8" hidden="1"/>
    <cellStyle name="Hyperlink" xfId="582" builtinId="8" hidden="1"/>
    <cellStyle name="Hyperlink" xfId="584" builtinId="8" hidden="1"/>
    <cellStyle name="Hyperlink" xfId="586" builtinId="8" hidden="1"/>
    <cellStyle name="Hyperlink" xfId="588" builtinId="8" hidden="1"/>
    <cellStyle name="Hyperlink" xfId="590" builtinId="8" hidden="1"/>
    <cellStyle name="Hyperlink" xfId="592" builtinId="8" hidden="1"/>
    <cellStyle name="Hyperlink" xfId="594" builtinId="8" hidden="1"/>
    <cellStyle name="Hyperlink" xfId="596" builtinId="8" hidden="1"/>
    <cellStyle name="Hyperlink" xfId="598" builtinId="8" hidden="1"/>
    <cellStyle name="Hyperlink" xfId="600" builtinId="8" hidden="1"/>
    <cellStyle name="Hyperlink" xfId="602" builtinId="8" hidden="1"/>
    <cellStyle name="Hyperlink" xfId="604" builtinId="8" hidden="1"/>
    <cellStyle name="Hyperlink" xfId="606" builtinId="8" hidden="1"/>
    <cellStyle name="Hyperlink" xfId="608" builtinId="8" hidden="1"/>
    <cellStyle name="Hyperlink" xfId="610" builtinId="8" hidden="1"/>
    <cellStyle name="Hyperlink" xfId="612" builtinId="8" hidden="1"/>
    <cellStyle name="Hyperlink" xfId="614" builtinId="8" hidden="1"/>
    <cellStyle name="Hyperlink" xfId="616" builtinId="8" hidden="1"/>
    <cellStyle name="Hyperlink" xfId="618" builtinId="8" hidden="1"/>
    <cellStyle name="Hyperlink" xfId="620" builtinId="8" hidden="1"/>
    <cellStyle name="Hyperlink" xfId="622" builtinId="8" hidden="1"/>
    <cellStyle name="Hyperlink" xfId="624" builtinId="8" hidden="1"/>
    <cellStyle name="Hyperlink" xfId="626" builtinId="8" hidden="1"/>
    <cellStyle name="Hyperlink" xfId="628" builtinId="8" hidden="1"/>
    <cellStyle name="Hyperlink" xfId="630" builtinId="8" hidden="1"/>
    <cellStyle name="Hyperlink" xfId="632" builtinId="8" hidden="1"/>
    <cellStyle name="Hyperlink" xfId="634" builtinId="8" hidden="1"/>
    <cellStyle name="Hyperlink" xfId="636" builtinId="8" hidden="1"/>
    <cellStyle name="Hyperlink" xfId="638" builtinId="8" hidden="1"/>
    <cellStyle name="Hyperlink" xfId="640" builtinId="8" hidden="1"/>
    <cellStyle name="Hyperlink" xfId="642" builtinId="8" hidden="1"/>
    <cellStyle name="Hyperlink" xfId="644" builtinId="8" hidden="1"/>
    <cellStyle name="Hyperlink" xfId="646" builtinId="8" hidden="1"/>
    <cellStyle name="Hyperlink" xfId="648" builtinId="8" hidden="1"/>
    <cellStyle name="Hyperlink" xfId="650" builtinId="8" hidden="1"/>
    <cellStyle name="Hyperlink" xfId="652" builtinId="8" hidden="1"/>
    <cellStyle name="Hyperlink" xfId="654" builtinId="8" hidden="1"/>
    <cellStyle name="Hyperlink" xfId="656" builtinId="8" hidden="1"/>
    <cellStyle name="Hyperlink" xfId="658" builtinId="8" hidden="1"/>
    <cellStyle name="Hyperlink" xfId="660" builtinId="8" hidden="1"/>
    <cellStyle name="Hyperlink" xfId="662" builtinId="8" hidden="1"/>
    <cellStyle name="Hyperlink" xfId="664" builtinId="8" hidden="1"/>
    <cellStyle name="Hyperlink" xfId="666" builtinId="8" hidden="1"/>
    <cellStyle name="Hyperlink" xfId="668" builtinId="8" hidden="1"/>
    <cellStyle name="Hyperlink" xfId="670" builtinId="8" hidden="1"/>
    <cellStyle name="Hyperlink" xfId="672" builtinId="8" hidden="1"/>
    <cellStyle name="Hyperlink" xfId="674" builtinId="8" hidden="1"/>
    <cellStyle name="Hyperlink" xfId="676" builtinId="8" hidden="1"/>
    <cellStyle name="Hyperlink" xfId="678" builtinId="8" hidden="1"/>
    <cellStyle name="Hyperlink" xfId="680" builtinId="8" hidden="1"/>
    <cellStyle name="Hyperlink" xfId="682" builtinId="8" hidden="1"/>
    <cellStyle name="Hyperlink" xfId="684" builtinId="8" hidden="1"/>
    <cellStyle name="Hyperlink" xfId="686" builtinId="8" hidden="1"/>
    <cellStyle name="Hyperlink" xfId="688" builtinId="8" hidden="1"/>
    <cellStyle name="Hyperlink" xfId="690" builtinId="8" hidden="1"/>
    <cellStyle name="Hyperlink" xfId="692" builtinId="8" hidden="1"/>
    <cellStyle name="Hyperlink" xfId="694" builtinId="8" hidden="1"/>
    <cellStyle name="Hyperlink" xfId="696" builtinId="8" hidden="1"/>
    <cellStyle name="Hyperlink" xfId="698" builtinId="8" hidden="1"/>
    <cellStyle name="Hyperlink" xfId="700" builtinId="8" hidden="1"/>
    <cellStyle name="Hyperlink" xfId="702" builtinId="8" hidden="1"/>
    <cellStyle name="Hyperlink" xfId="704" builtinId="8" hidden="1"/>
    <cellStyle name="Hyperlink" xfId="706" builtinId="8" hidden="1"/>
    <cellStyle name="Hyperlink" xfId="708" builtinId="8" hidden="1"/>
    <cellStyle name="Hyperlink" xfId="710" builtinId="8" hidden="1"/>
    <cellStyle name="Hyperlink" xfId="712" builtinId="8" hidden="1"/>
    <cellStyle name="Hyperlink" xfId="714" builtinId="8" hidden="1"/>
    <cellStyle name="Hyperlink" xfId="716" builtinId="8" hidden="1"/>
    <cellStyle name="Hyperlink" xfId="718" builtinId="8" hidden="1"/>
    <cellStyle name="Hyperlink" xfId="720" builtinId="8" hidden="1"/>
    <cellStyle name="Hyperlink" xfId="722" builtinId="8" hidden="1"/>
    <cellStyle name="Hyperlink" xfId="724" builtinId="8" hidden="1"/>
    <cellStyle name="Hyperlink" xfId="726" builtinId="8" hidden="1"/>
    <cellStyle name="Hyperlink" xfId="728" builtinId="8" hidden="1"/>
    <cellStyle name="Hyperlink" xfId="730" builtinId="8" hidden="1"/>
    <cellStyle name="Hyperlink" xfId="732" builtinId="8" hidden="1"/>
    <cellStyle name="Hyperlink" xfId="734" builtinId="8" hidden="1"/>
    <cellStyle name="Hyperlink" xfId="736" builtinId="8" hidden="1"/>
    <cellStyle name="Hyperlink" xfId="738" builtinId="8" hidden="1"/>
    <cellStyle name="Hyperlink" xfId="740" builtinId="8" hidden="1"/>
    <cellStyle name="Hyperlink" xfId="742" builtinId="8" hidden="1"/>
    <cellStyle name="Hyperlink" xfId="744" builtinId="8" hidden="1"/>
    <cellStyle name="Hyperlink" xfId="746" builtinId="8" hidden="1"/>
    <cellStyle name="Hyperlink" xfId="748" builtinId="8" hidden="1"/>
    <cellStyle name="Hyperlink" xfId="750" builtinId="8" hidden="1"/>
    <cellStyle name="Hyperlink" xfId="752" builtinId="8" hidden="1"/>
    <cellStyle name="Hyperlink" xfId="754" builtinId="8" hidden="1"/>
    <cellStyle name="Hyperlink" xfId="756" builtinId="8" hidden="1"/>
    <cellStyle name="Hyperlink" xfId="758" builtinId="8" hidden="1"/>
    <cellStyle name="Hyperlink" xfId="760" builtinId="8" hidden="1"/>
    <cellStyle name="Hyperlink" xfId="762" builtinId="8" hidden="1"/>
    <cellStyle name="Hyperlink" xfId="764" builtinId="8" hidden="1"/>
    <cellStyle name="Hyperlink" xfId="766" builtinId="8" hidden="1"/>
    <cellStyle name="Hyperlink" xfId="768" builtinId="8" hidden="1"/>
    <cellStyle name="Hyperlink" xfId="770" builtinId="8" hidden="1"/>
    <cellStyle name="Hyperlink" xfId="772" builtinId="8" hidden="1"/>
    <cellStyle name="Hyperlink" xfId="774" builtinId="8" hidden="1"/>
    <cellStyle name="Hyperlink" xfId="776" builtinId="8" hidden="1"/>
    <cellStyle name="Hyperlink" xfId="778" builtinId="8" hidden="1"/>
    <cellStyle name="Hyperlink" xfId="780" builtinId="8" hidden="1"/>
    <cellStyle name="Hyperlink" xfId="782" builtinId="8" hidden="1"/>
    <cellStyle name="Hyperlink" xfId="784" builtinId="8" hidden="1"/>
    <cellStyle name="Hyperlink" xfId="786" builtinId="8" hidden="1"/>
    <cellStyle name="Hyperlink" xfId="788" builtinId="8" hidden="1"/>
    <cellStyle name="Hyperlink" xfId="790" builtinId="8" hidden="1"/>
    <cellStyle name="Hyperlink" xfId="792" builtinId="8" hidden="1"/>
    <cellStyle name="Hyperlink" xfId="794" builtinId="8" hidden="1"/>
    <cellStyle name="Hyperlink" xfId="796" builtinId="8" hidden="1"/>
    <cellStyle name="Hyperlink" xfId="798" builtinId="8" hidden="1"/>
    <cellStyle name="Hyperlink" xfId="800" builtinId="8" hidden="1"/>
    <cellStyle name="Hyperlink" xfId="802" builtinId="8" hidden="1"/>
    <cellStyle name="Hyperlink" xfId="804" builtinId="8" hidden="1"/>
    <cellStyle name="Hyperlink" xfId="806" builtinId="8" hidden="1"/>
    <cellStyle name="Hyperlink" xfId="808" builtinId="8" hidden="1"/>
    <cellStyle name="Hyperlink" xfId="810" builtinId="8" hidden="1"/>
    <cellStyle name="Hyperlink" xfId="812" builtinId="8" hidden="1"/>
    <cellStyle name="Hyperlink" xfId="814" builtinId="8" hidden="1"/>
    <cellStyle name="Hyperlink" xfId="816" builtinId="8" hidden="1"/>
    <cellStyle name="Hyperlink" xfId="818" builtinId="8" hidden="1"/>
    <cellStyle name="Hyperlink" xfId="820" builtinId="8" hidden="1"/>
    <cellStyle name="Hyperlink" xfId="822" builtinId="8" hidden="1"/>
    <cellStyle name="Hyperlink" xfId="824" builtinId="8" hidden="1"/>
    <cellStyle name="Hyperlink" xfId="826" builtinId="8" hidden="1"/>
    <cellStyle name="Hyperlink" xfId="828" builtinId="8" hidden="1"/>
    <cellStyle name="Hyperlink" xfId="830" builtinId="8" hidden="1"/>
    <cellStyle name="Hyperlink" xfId="832" builtinId="8" hidden="1"/>
    <cellStyle name="Hyperlink" xfId="834" builtinId="8" hidden="1"/>
    <cellStyle name="Hyperlink" xfId="836" builtinId="8" hidden="1"/>
    <cellStyle name="Hyperlink" xfId="838" builtinId="8" hidden="1"/>
    <cellStyle name="Hyperlink" xfId="840" builtinId="8" hidden="1"/>
    <cellStyle name="Hyperlink" xfId="842" builtinId="8" hidden="1"/>
    <cellStyle name="Hyperlink" xfId="844" builtinId="8" hidden="1"/>
    <cellStyle name="Hyperlink" xfId="846" builtinId="8" hidden="1"/>
    <cellStyle name="Hyperlink" xfId="848" builtinId="8" hidden="1"/>
    <cellStyle name="Hyperlink" xfId="850" builtinId="8" hidden="1"/>
    <cellStyle name="Hyperlink" xfId="852" builtinId="8" hidden="1"/>
    <cellStyle name="Hyperlink" xfId="854" builtinId="8" hidden="1"/>
    <cellStyle name="Hyperlink" xfId="856" builtinId="8" hidden="1"/>
    <cellStyle name="Hyperlink" xfId="858" builtinId="8" hidden="1"/>
    <cellStyle name="Hyperlink" xfId="860" builtinId="8" hidden="1"/>
    <cellStyle name="Hyperlink" xfId="862" builtinId="8" hidden="1"/>
    <cellStyle name="Hyperlink" xfId="864" builtinId="8" hidden="1"/>
    <cellStyle name="Hyperlink" xfId="866" builtinId="8" hidden="1"/>
    <cellStyle name="Hyperlink" xfId="868" builtinId="8" hidden="1"/>
    <cellStyle name="Hyperlink" xfId="870" builtinId="8" hidden="1"/>
    <cellStyle name="Hyperlink" xfId="872" builtinId="8" hidden="1"/>
    <cellStyle name="Hyperlink" xfId="874" builtinId="8" hidden="1"/>
    <cellStyle name="Hyperlink" xfId="876" builtinId="8" hidden="1"/>
    <cellStyle name="Hyperlink" xfId="878" builtinId="8" hidden="1"/>
    <cellStyle name="Hyperlink" xfId="880" builtinId="8" hidden="1"/>
    <cellStyle name="Hyperlink" xfId="882" builtinId="8" hidden="1"/>
    <cellStyle name="Hyperlink" xfId="884" builtinId="8" hidden="1"/>
    <cellStyle name="Hyperlink" xfId="886" builtinId="8" hidden="1"/>
    <cellStyle name="Hyperlink" xfId="888" builtinId="8" hidden="1"/>
    <cellStyle name="Hyperlink" xfId="890" builtinId="8" hidden="1"/>
    <cellStyle name="Hyperlink" xfId="892" builtinId="8" hidden="1"/>
    <cellStyle name="Hyperlink" xfId="894" builtinId="8" hidden="1"/>
    <cellStyle name="Hyperlink" xfId="896" builtinId="8" hidden="1"/>
    <cellStyle name="Hyperlink" xfId="898" builtinId="8" hidden="1"/>
    <cellStyle name="Hyperlink" xfId="900" builtinId="8" hidden="1"/>
    <cellStyle name="Hyperlink" xfId="902" builtinId="8" hidden="1"/>
    <cellStyle name="Hyperlink" xfId="904" builtinId="8" hidden="1"/>
    <cellStyle name="Hyperlink" xfId="906" builtinId="8" hidden="1"/>
    <cellStyle name="Hyperlink" xfId="908" builtinId="8" hidden="1"/>
    <cellStyle name="Hyperlink" xfId="910" builtinId="8" hidden="1"/>
    <cellStyle name="Hyperlink" xfId="912" builtinId="8" hidden="1"/>
    <cellStyle name="Hyperlink" xfId="914" builtinId="8" hidden="1"/>
    <cellStyle name="Hyperlink" xfId="916" builtinId="8" hidden="1"/>
    <cellStyle name="Hyperlink" xfId="918" builtinId="8" hidden="1"/>
    <cellStyle name="Hyperlink" xfId="920" builtinId="8" hidden="1"/>
    <cellStyle name="Hyperlink" xfId="922" builtinId="8" hidden="1"/>
    <cellStyle name="Hyperlink" xfId="924" builtinId="8" hidden="1"/>
    <cellStyle name="Hyperlink" xfId="926" builtinId="8" hidden="1"/>
    <cellStyle name="Hyperlink" xfId="928" builtinId="8" hidden="1"/>
    <cellStyle name="Hyperlink" xfId="930" builtinId="8" hidden="1"/>
    <cellStyle name="Hyperlink" xfId="932" builtinId="8" hidden="1"/>
    <cellStyle name="Hyperlink" xfId="934" builtinId="8" hidden="1"/>
    <cellStyle name="Hyperlink" xfId="936" builtinId="8" hidden="1"/>
    <cellStyle name="Hyperlink" xfId="938" builtinId="8" hidden="1"/>
    <cellStyle name="Hyperlink" xfId="940" builtinId="8" hidden="1"/>
    <cellStyle name="Hyperlink" xfId="942" builtinId="8" hidden="1"/>
    <cellStyle name="Hyperlink" xfId="944" builtinId="8" hidden="1"/>
    <cellStyle name="Hyperlink" xfId="946" builtinId="8" hidden="1"/>
    <cellStyle name="Hyperlink" xfId="948" builtinId="8" hidden="1"/>
    <cellStyle name="Hyperlink" xfId="950" builtinId="8" hidden="1"/>
    <cellStyle name="Hyperlink" xfId="952" builtinId="8" hidden="1"/>
    <cellStyle name="Hyperlink" xfId="954" builtinId="8" hidden="1"/>
    <cellStyle name="Hyperlink" xfId="956" builtinId="8" hidden="1"/>
    <cellStyle name="Hyperlink" xfId="958" builtinId="8" hidden="1"/>
    <cellStyle name="Hyperlink" xfId="960" builtinId="8" hidden="1"/>
    <cellStyle name="Hyperlink" xfId="962" builtinId="8" hidden="1"/>
    <cellStyle name="Hyperlink" xfId="964" builtinId="8" hidden="1"/>
    <cellStyle name="Hyperlink" xfId="966" builtinId="8" hidden="1"/>
    <cellStyle name="Hyperlink" xfId="968" builtinId="8" hidden="1"/>
    <cellStyle name="Hyperlink" xfId="970" builtinId="8" hidden="1"/>
    <cellStyle name="Hyperlink" xfId="972" builtinId="8" hidden="1"/>
    <cellStyle name="Hyperlink" xfId="974" builtinId="8" hidden="1"/>
    <cellStyle name="Hyperlink" xfId="976" builtinId="8" hidden="1"/>
    <cellStyle name="Hyperlink" xfId="978" builtinId="8" hidden="1"/>
    <cellStyle name="Hyperlink" xfId="980" builtinId="8" hidden="1"/>
    <cellStyle name="Hyperlink" xfId="982" builtinId="8" hidden="1"/>
    <cellStyle name="Hyperlink" xfId="984" builtinId="8" hidden="1"/>
    <cellStyle name="Hyperlink" xfId="986" builtinId="8" hidden="1"/>
    <cellStyle name="Hyperlink" xfId="988" builtinId="8" hidden="1"/>
    <cellStyle name="Hyperlink" xfId="990" builtinId="8" hidden="1"/>
    <cellStyle name="Hyperlink" xfId="992" builtinId="8" hidden="1"/>
    <cellStyle name="Hyperlink" xfId="994" builtinId="8" hidden="1"/>
    <cellStyle name="Hyperlink" xfId="996" builtinId="8" hidden="1"/>
    <cellStyle name="Hyperlink" xfId="998" builtinId="8" hidden="1"/>
    <cellStyle name="Hyperlink" xfId="1000" builtinId="8" hidden="1"/>
    <cellStyle name="Hyperlink" xfId="1002" builtinId="8" hidden="1"/>
    <cellStyle name="Hyperlink" xfId="1004" builtinId="8" hidden="1"/>
    <cellStyle name="Hyperlink" xfId="1006" builtinId="8" hidden="1"/>
    <cellStyle name="Hyperlink" xfId="1008" builtinId="8" hidden="1"/>
    <cellStyle name="Hyperlink" xfId="1010" builtinId="8" hidden="1"/>
    <cellStyle name="Hyperlink" xfId="1012" builtinId="8" hidden="1"/>
    <cellStyle name="Hyperlink" xfId="1014" builtinId="8" hidden="1"/>
    <cellStyle name="Hyperlink" xfId="1016" builtinId="8" hidden="1"/>
    <cellStyle name="Hyperlink" xfId="1018" builtinId="8" hidden="1"/>
    <cellStyle name="Hyperlink" xfId="1020" builtinId="8" hidden="1"/>
    <cellStyle name="Hyperlink" xfId="1022" builtinId="8" hidden="1"/>
    <cellStyle name="Hyperlink" xfId="1024" builtinId="8" hidden="1"/>
    <cellStyle name="Hyperlink" xfId="1026" builtinId="8" hidden="1"/>
    <cellStyle name="Hyperlink" xfId="1028" builtinId="8" hidden="1"/>
    <cellStyle name="Hyperlink" xfId="1030" builtinId="8" hidden="1"/>
    <cellStyle name="Hyperlink" xfId="1032" builtinId="8" hidden="1"/>
    <cellStyle name="Hyperlink" xfId="1034" builtinId="8" hidden="1"/>
    <cellStyle name="Hyperlink" xfId="1036" builtinId="8" hidden="1"/>
    <cellStyle name="Hyperlink" xfId="1038" builtinId="8" hidden="1"/>
    <cellStyle name="Hyperlink" xfId="1040" builtinId="8" hidden="1"/>
    <cellStyle name="Hyperlink" xfId="1042" builtinId="8" hidden="1"/>
    <cellStyle name="Hyperlink" xfId="1044" builtinId="8" hidden="1"/>
    <cellStyle name="Hyperlink" xfId="1046" builtinId="8" hidden="1"/>
    <cellStyle name="Hyperlink" xfId="1048" builtinId="8" hidden="1"/>
    <cellStyle name="Hyperlink" xfId="1050" builtinId="8" hidden="1"/>
    <cellStyle name="Hyperlink" xfId="1052" builtinId="8" hidden="1"/>
    <cellStyle name="Hyperlink" xfId="1054" builtinId="8" hidden="1"/>
    <cellStyle name="Hyperlink" xfId="1056" builtinId="8" hidden="1"/>
    <cellStyle name="Hyperlink" xfId="1058" builtinId="8" hidden="1"/>
    <cellStyle name="Hyperlink" xfId="1060" builtinId="8" hidden="1"/>
    <cellStyle name="Hyperlink" xfId="1062" builtinId="8" hidden="1"/>
    <cellStyle name="Hyperlink" xfId="1064" builtinId="8" hidden="1"/>
    <cellStyle name="Hyperlink" xfId="1066" builtinId="8" hidden="1"/>
    <cellStyle name="Hyperlink" xfId="1068" builtinId="8" hidden="1"/>
    <cellStyle name="Hyperlink" xfId="1070" builtinId="8" hidden="1"/>
    <cellStyle name="Hyperlink" xfId="1072" builtinId="8" hidden="1"/>
    <cellStyle name="Hyperlink" xfId="1074" builtinId="8" hidden="1"/>
    <cellStyle name="Hyperlink" xfId="1076" builtinId="8" hidden="1"/>
    <cellStyle name="Hyperlink" xfId="1078" builtinId="8" hidden="1"/>
    <cellStyle name="Hyperlink" xfId="1080" builtinId="8" hidden="1"/>
    <cellStyle name="Hyperlink" xfId="1082" builtinId="8" hidden="1"/>
    <cellStyle name="Hyperlink" xfId="1084" builtinId="8" hidden="1"/>
    <cellStyle name="Hyperlink" xfId="1086" builtinId="8" hidden="1"/>
    <cellStyle name="Hyperlink" xfId="1088" builtinId="8" hidden="1"/>
    <cellStyle name="Hyperlink" xfId="1090" builtinId="8" hidden="1"/>
    <cellStyle name="Hyperlink" xfId="1092" builtinId="8" hidden="1"/>
    <cellStyle name="Hyperlink" xfId="1094" builtinId="8" hidden="1"/>
    <cellStyle name="Hyperlink" xfId="1096" builtinId="8" hidden="1"/>
    <cellStyle name="Hyperlink" xfId="1098" builtinId="8" hidden="1"/>
    <cellStyle name="Hyperlink" xfId="1100" builtinId="8" hidden="1"/>
    <cellStyle name="Hyperlink" xfId="1102" builtinId="8" hidden="1"/>
    <cellStyle name="Hyperlink" xfId="1104" builtinId="8" hidden="1"/>
    <cellStyle name="Hyperlink" xfId="1106" builtinId="8" hidden="1"/>
    <cellStyle name="Hyperlink" xfId="1108" builtinId="8" hidden="1"/>
    <cellStyle name="Hyperlink" xfId="1110" builtinId="8" hidden="1"/>
    <cellStyle name="Hyperlink" xfId="1112" builtinId="8" hidden="1"/>
    <cellStyle name="Hyperlink" xfId="1114" builtinId="8" hidden="1"/>
    <cellStyle name="Hyperlink" xfId="1116" builtinId="8" hidden="1"/>
    <cellStyle name="Hyperlink" xfId="1118" builtinId="8" hidden="1"/>
    <cellStyle name="Hyperlink" xfId="1120" builtinId="8" hidden="1"/>
    <cellStyle name="Hyperlink" xfId="1122" builtinId="8" hidden="1"/>
    <cellStyle name="Hyperlink" xfId="1124" builtinId="8" hidden="1"/>
    <cellStyle name="Hyperlink" xfId="1126" builtinId="8" hidden="1"/>
    <cellStyle name="Hyperlink" xfId="1128" builtinId="8" hidden="1"/>
    <cellStyle name="Hyperlink" xfId="1130" builtinId="8" hidden="1"/>
    <cellStyle name="Hyperlink" xfId="1132" builtinId="8" hidden="1"/>
    <cellStyle name="Hyperlink" xfId="1134" builtinId="8" hidden="1"/>
    <cellStyle name="Hyperlink" xfId="1136" builtinId="8" hidden="1"/>
    <cellStyle name="Hyperlink" xfId="1138" builtinId="8" hidden="1"/>
    <cellStyle name="Hyperlink" xfId="1140" builtinId="8" hidden="1"/>
    <cellStyle name="Hyperlink" xfId="1142" builtinId="8" hidden="1"/>
    <cellStyle name="Hyperlink" xfId="1144" builtinId="8" hidden="1"/>
    <cellStyle name="Hyperlink" xfId="1146" builtinId="8" hidden="1"/>
    <cellStyle name="Hyperlink" xfId="1148" builtinId="8" hidden="1"/>
    <cellStyle name="Hyperlink" xfId="1150" builtinId="8" hidden="1"/>
    <cellStyle name="Hyperlink" xfId="1152" builtinId="8" hidden="1"/>
    <cellStyle name="Hyperlink" xfId="1154" builtinId="8" hidden="1"/>
    <cellStyle name="Hyperlink" xfId="1156" builtinId="8" hidden="1"/>
    <cellStyle name="Hyperlink" xfId="1158" builtinId="8" hidden="1"/>
    <cellStyle name="Hyperlink" xfId="1160" builtinId="8" hidden="1"/>
    <cellStyle name="Hyperlink" xfId="1162" builtinId="8" hidden="1"/>
    <cellStyle name="Hyperlink" xfId="1164" builtinId="8" hidden="1"/>
    <cellStyle name="Hyperlink" xfId="1166" builtinId="8" hidden="1"/>
    <cellStyle name="Hyperlink" xfId="1168" builtinId="8" hidden="1"/>
    <cellStyle name="Hyperlink" xfId="1170" builtinId="8" hidden="1"/>
    <cellStyle name="Hyperlink" xfId="1172" builtinId="8" hidden="1"/>
    <cellStyle name="Hyperlink" xfId="1174" builtinId="8" hidden="1"/>
    <cellStyle name="Hyperlink" xfId="1176" builtinId="8" hidden="1"/>
    <cellStyle name="Hyperlink" xfId="1178" builtinId="8" hidden="1"/>
    <cellStyle name="Hyperlink" xfId="1180" builtinId="8" hidden="1"/>
    <cellStyle name="Hyperlink" xfId="1182" builtinId="8" hidden="1"/>
    <cellStyle name="Hyperlink" xfId="1184" builtinId="8" hidden="1"/>
    <cellStyle name="Hyperlink" xfId="1186" builtinId="8" hidden="1"/>
    <cellStyle name="Hyperlink" xfId="1188" builtinId="8" hidden="1"/>
    <cellStyle name="Hyperlink" xfId="1190" builtinId="8" hidden="1"/>
    <cellStyle name="Hyperlink" xfId="1192" builtinId="8" hidden="1"/>
    <cellStyle name="Hyperlink" xfId="1194" builtinId="8" hidden="1"/>
    <cellStyle name="Hyperlink" xfId="1196" builtinId="8" hidden="1"/>
    <cellStyle name="Hyperlink" xfId="1198" builtinId="8" hidden="1"/>
    <cellStyle name="Hyperlink" xfId="1200" builtinId="8" hidden="1"/>
    <cellStyle name="Hyperlink" xfId="1202" builtinId="8" hidden="1"/>
    <cellStyle name="Hyperlink" xfId="1204" builtinId="8" hidden="1"/>
    <cellStyle name="Hyperlink" xfId="1206" builtinId="8" hidden="1"/>
    <cellStyle name="Hyperlink" xfId="1208" builtinId="8" hidden="1"/>
    <cellStyle name="Hyperlink" xfId="1210" builtinId="8" hidden="1"/>
    <cellStyle name="Hyperlink" xfId="1212" builtinId="8" hidden="1"/>
    <cellStyle name="Hyperlink" xfId="1214" builtinId="8" hidden="1"/>
    <cellStyle name="Hyperlink" xfId="1216" builtinId="8" hidden="1"/>
    <cellStyle name="Hyperlink" xfId="1218" builtinId="8" hidden="1"/>
    <cellStyle name="Hyperlink" xfId="1220" builtinId="8" hidden="1"/>
    <cellStyle name="Hyperlink" xfId="1222" builtinId="8" hidden="1"/>
    <cellStyle name="Hyperlink" xfId="1224" builtinId="8" hidden="1"/>
    <cellStyle name="Hyperlink" xfId="1226" builtinId="8" hidden="1"/>
    <cellStyle name="Hyperlink" xfId="1228" builtinId="8" hidden="1"/>
    <cellStyle name="Hyperlink" xfId="1230" builtinId="8" hidden="1"/>
    <cellStyle name="Hyperlink" xfId="1232" builtinId="8" hidden="1"/>
    <cellStyle name="Hyperlink" xfId="1234" builtinId="8" hidden="1"/>
    <cellStyle name="Hyperlink" xfId="1236" builtinId="8" hidden="1"/>
    <cellStyle name="Hyperlink" xfId="1238" builtinId="8" hidden="1"/>
    <cellStyle name="Hyperlink" xfId="1240" builtinId="8" hidden="1"/>
    <cellStyle name="Hyperlink" xfId="1242" builtinId="8" hidden="1"/>
    <cellStyle name="Hyperlink" xfId="1244" builtinId="8" hidden="1"/>
    <cellStyle name="Hyperlink" xfId="1246" builtinId="8" hidden="1"/>
    <cellStyle name="Hyperlink" xfId="1248" builtinId="8" hidden="1"/>
    <cellStyle name="Hyperlink" xfId="1250" builtinId="8" hidden="1"/>
    <cellStyle name="Hyperlink" xfId="1252" builtinId="8" hidden="1"/>
    <cellStyle name="Hyperlink" xfId="1254" builtinId="8" hidden="1"/>
    <cellStyle name="Hyperlink" xfId="1256" builtinId="8" hidden="1"/>
    <cellStyle name="Hyperlink" xfId="1258" builtinId="8" hidden="1"/>
    <cellStyle name="Hyperlink" xfId="1260" builtinId="8" hidden="1"/>
    <cellStyle name="Hyperlink" xfId="1262" builtinId="8" hidden="1"/>
    <cellStyle name="Hyperlink" xfId="1264" builtinId="8" hidden="1"/>
    <cellStyle name="Hyperlink" xfId="1266" builtinId="8" hidden="1"/>
    <cellStyle name="Hyperlink" xfId="1268" builtinId="8" hidden="1"/>
    <cellStyle name="Hyperlink" xfId="1270" builtinId="8" hidden="1"/>
    <cellStyle name="Hyperlink" xfId="1272" builtinId="8" hidden="1"/>
    <cellStyle name="Hyperlink" xfId="1274" builtinId="8" hidden="1"/>
    <cellStyle name="Hyperlink" xfId="1276" builtinId="8" hidden="1"/>
    <cellStyle name="Hyperlink" xfId="1278" builtinId="8" hidden="1"/>
    <cellStyle name="Hyperlink" xfId="1280" builtinId="8" hidden="1"/>
    <cellStyle name="Hyperlink" xfId="1282" builtinId="8" hidden="1"/>
    <cellStyle name="Hyperlink" xfId="1284" builtinId="8" hidden="1"/>
    <cellStyle name="Hyperlink" xfId="1286" builtinId="8" hidden="1"/>
    <cellStyle name="Hyperlink" xfId="1288" builtinId="8" hidden="1"/>
    <cellStyle name="Hyperlink" xfId="1290" builtinId="8" hidden="1"/>
    <cellStyle name="Hyperlink" xfId="1292" builtinId="8" hidden="1"/>
    <cellStyle name="Hyperlink" xfId="1294" builtinId="8" hidden="1"/>
    <cellStyle name="Hyperlink" xfId="1296" builtinId="8" hidden="1"/>
    <cellStyle name="Hyperlink" xfId="1298" builtinId="8" hidden="1"/>
    <cellStyle name="Hyperlink" xfId="1300" builtinId="8" hidden="1"/>
    <cellStyle name="Hyperlink" xfId="1302" builtinId="8" hidden="1"/>
    <cellStyle name="Hyperlink" xfId="1304" builtinId="8" hidden="1"/>
    <cellStyle name="Hyperlink" xfId="1306" builtinId="8" hidden="1"/>
    <cellStyle name="Hyperlink" xfId="1308" builtinId="8" hidden="1"/>
    <cellStyle name="Hyperlink" xfId="1310" builtinId="8" hidden="1"/>
    <cellStyle name="Hyperlink" xfId="1312" builtinId="8" hidden="1"/>
    <cellStyle name="Hyperlink" xfId="1314" builtinId="8" hidden="1"/>
    <cellStyle name="Hyperlink" xfId="1316" builtinId="8" hidden="1"/>
    <cellStyle name="Hyperlink" xfId="1318" builtinId="8" hidden="1"/>
    <cellStyle name="Hyperlink" xfId="1320" builtinId="8" hidden="1"/>
    <cellStyle name="Hyperlink" xfId="1322" builtinId="8" hidden="1"/>
    <cellStyle name="Hyperlink" xfId="1324" builtinId="8" hidden="1"/>
    <cellStyle name="Hyperlink" xfId="1326" builtinId="8" hidden="1"/>
    <cellStyle name="Hyperlink" xfId="1328" builtinId="8" hidden="1"/>
    <cellStyle name="Hyperlink" xfId="1330" builtinId="8" hidden="1"/>
    <cellStyle name="Hyperlink" xfId="1332" builtinId="8" hidden="1"/>
    <cellStyle name="Hyperlink" xfId="1334" builtinId="8" hidden="1"/>
    <cellStyle name="Hyperlink" xfId="1336" builtinId="8" hidden="1"/>
    <cellStyle name="Hyperlink" xfId="1338" builtinId="8" hidden="1"/>
    <cellStyle name="Hyperlink" xfId="1340" builtinId="8" hidden="1"/>
    <cellStyle name="Hyperlink" xfId="1342" builtinId="8" hidden="1"/>
    <cellStyle name="Hyperlink" xfId="1344" builtinId="8" hidden="1"/>
    <cellStyle name="Hyperlink" xfId="1346" builtinId="8" hidden="1"/>
    <cellStyle name="Hyperlink" xfId="1348" builtinId="8" hidden="1"/>
    <cellStyle name="Hyperlink" xfId="1350" builtinId="8" hidden="1"/>
    <cellStyle name="Hyperlink" xfId="1352" builtinId="8" hidden="1"/>
    <cellStyle name="Hyperlink" xfId="1354" builtinId="8" hidden="1"/>
    <cellStyle name="Hyperlink" xfId="1356" builtinId="8" hidden="1"/>
    <cellStyle name="Hyperlink" xfId="1358" builtinId="8" hidden="1"/>
    <cellStyle name="Hyperlink" xfId="1360" builtinId="8" hidden="1"/>
    <cellStyle name="Hyperlink" xfId="1362" builtinId="8" hidden="1"/>
    <cellStyle name="Hyperlink" xfId="1364" builtinId="8" hidden="1"/>
    <cellStyle name="Hyperlink" xfId="1366" builtinId="8" hidden="1"/>
    <cellStyle name="Hyperlink" xfId="1368" builtinId="8" hidden="1"/>
    <cellStyle name="Hyperlink" xfId="1370" builtinId="8" hidden="1"/>
    <cellStyle name="Hyperlink" xfId="1372" builtinId="8" hidden="1"/>
    <cellStyle name="Hyperlink" xfId="1374" builtinId="8" hidden="1"/>
    <cellStyle name="Hyperlink" xfId="1376" builtinId="8" hidden="1"/>
    <cellStyle name="Hyperlink" xfId="1378" builtinId="8" hidden="1"/>
    <cellStyle name="Hyperlink" xfId="1380" builtinId="8" hidden="1"/>
    <cellStyle name="Hyperlink" xfId="1382" builtinId="8" hidden="1"/>
    <cellStyle name="Hyperlink" xfId="1384" builtinId="8" hidden="1"/>
    <cellStyle name="Hyperlink" xfId="1386" builtinId="8" hidden="1"/>
    <cellStyle name="Hyperlink" xfId="1388" builtinId="8" hidden="1"/>
    <cellStyle name="Hyperlink" xfId="1390" builtinId="8" hidden="1"/>
    <cellStyle name="Hyperlink" xfId="1392" builtinId="8" hidden="1"/>
    <cellStyle name="Hyperlink" xfId="1394" builtinId="8" hidden="1"/>
    <cellStyle name="Hyperlink" xfId="1396" builtinId="8" hidden="1"/>
    <cellStyle name="Hyperlink" xfId="1398" builtinId="8" hidden="1"/>
    <cellStyle name="Hyperlink" xfId="1400" builtinId="8" hidden="1"/>
    <cellStyle name="Hyperlink" xfId="1402" builtinId="8" hidden="1"/>
    <cellStyle name="Hyperlink" xfId="1404" builtinId="8" hidden="1"/>
    <cellStyle name="Hyperlink" xfId="1406" builtinId="8" hidden="1"/>
    <cellStyle name="Hyperlink" xfId="1408" builtinId="8" hidden="1"/>
    <cellStyle name="Hyperlink" xfId="1410" builtinId="8" hidden="1"/>
    <cellStyle name="Hyperlink" xfId="1412" builtinId="8" hidden="1"/>
    <cellStyle name="Hyperlink" xfId="1414" builtinId="8" hidden="1"/>
    <cellStyle name="Hyperlink" xfId="1416" builtinId="8" hidden="1"/>
    <cellStyle name="Hyperlink" xfId="1418" builtinId="8" hidden="1"/>
    <cellStyle name="Hyperlink" xfId="1420" builtinId="8" hidden="1"/>
    <cellStyle name="Hyperlink" xfId="1422" builtinId="8" hidden="1"/>
    <cellStyle name="Hyperlink" xfId="1424" builtinId="8" hidden="1"/>
    <cellStyle name="Hyperlink" xfId="1426" builtinId="8" hidden="1"/>
    <cellStyle name="Hyperlink" xfId="1428" builtinId="8" hidden="1"/>
    <cellStyle name="Hyperlink" xfId="1430" builtinId="8" hidden="1"/>
    <cellStyle name="Hyperlink" xfId="1432" builtinId="8" hidden="1"/>
    <cellStyle name="Hyperlink" xfId="1434" builtinId="8" hidden="1"/>
    <cellStyle name="Hyperlink" xfId="1436" builtinId="8" hidden="1"/>
    <cellStyle name="Hyperlink" xfId="1438" builtinId="8" hidden="1"/>
    <cellStyle name="Hyperlink" xfId="1440" builtinId="8" hidden="1"/>
    <cellStyle name="Hyperlink" xfId="1442" builtinId="8" hidden="1"/>
    <cellStyle name="Hyperlink" xfId="1444" builtinId="8" hidden="1"/>
    <cellStyle name="Hyperlink" xfId="1446" builtinId="8" hidden="1"/>
    <cellStyle name="Hyperlink" xfId="1448" builtinId="8" hidden="1"/>
    <cellStyle name="Hyperlink" xfId="1450" builtinId="8" hidden="1"/>
    <cellStyle name="Hyperlink" xfId="1452" builtinId="8" hidden="1"/>
    <cellStyle name="Hyperlink" xfId="1454" builtinId="8" hidden="1"/>
    <cellStyle name="Hyperlink" xfId="1456" builtinId="8" hidden="1"/>
    <cellStyle name="Hyperlink" xfId="1458" builtinId="8" hidden="1"/>
    <cellStyle name="Hyperlink" xfId="1460" builtinId="8" hidden="1"/>
    <cellStyle name="Hyperlink" xfId="1462" builtinId="8" hidden="1"/>
    <cellStyle name="Hyperlink" xfId="1464" builtinId="8" hidden="1"/>
    <cellStyle name="Hyperlink" xfId="1466" builtinId="8" hidden="1"/>
    <cellStyle name="Hyperlink" xfId="1468" builtinId="8" hidden="1"/>
    <cellStyle name="Hyperlink" xfId="1470" builtinId="8" hidden="1"/>
    <cellStyle name="Hyperlink" xfId="1472" builtinId="8" hidden="1"/>
    <cellStyle name="Hyperlink" xfId="1474" builtinId="8" hidden="1"/>
    <cellStyle name="Hyperlink" xfId="1476" builtinId="8" hidden="1"/>
    <cellStyle name="Hyperlink" xfId="1478" builtinId="8" hidden="1"/>
    <cellStyle name="Hyperlink" xfId="1480" builtinId="8" hidden="1"/>
    <cellStyle name="Hyperlink" xfId="1482" builtinId="8" hidden="1"/>
    <cellStyle name="Hyperlink" xfId="1484" builtinId="8" hidden="1"/>
    <cellStyle name="Hyperlink" xfId="1486" builtinId="8" hidden="1"/>
    <cellStyle name="Hyperlink" xfId="1488" builtinId="8" hidden="1"/>
    <cellStyle name="Hyperlink" xfId="1490" builtinId="8" hidden="1"/>
    <cellStyle name="Hyperlink" xfId="1492" builtinId="8" hidden="1"/>
    <cellStyle name="Hyperlink" xfId="1494" builtinId="8" hidden="1"/>
    <cellStyle name="Hyperlink" xfId="1496" builtinId="8" hidden="1"/>
    <cellStyle name="Hyperlink" xfId="1498" builtinId="8" hidden="1"/>
    <cellStyle name="Hyperlink" xfId="1500" builtinId="8" hidden="1"/>
    <cellStyle name="Hyperlink" xfId="1502" builtinId="8" hidden="1"/>
    <cellStyle name="Hyperlink" xfId="1504" builtinId="8" hidden="1"/>
    <cellStyle name="Hyperlink" xfId="1506" builtinId="8" hidden="1"/>
    <cellStyle name="Hyperlink" xfId="1508" builtinId="8" hidden="1"/>
    <cellStyle name="Hyperlink" xfId="1510" builtinId="8" hidden="1"/>
    <cellStyle name="Hyperlink" xfId="1512" builtinId="8" hidden="1"/>
    <cellStyle name="Hyperlink" xfId="1514" builtinId="8" hidden="1"/>
    <cellStyle name="Hyperlink" xfId="1516" builtinId="8" hidden="1"/>
    <cellStyle name="Hyperlink" xfId="1518" builtinId="8" hidden="1"/>
    <cellStyle name="Hyperlink" xfId="1520" builtinId="8" hidden="1"/>
    <cellStyle name="Hyperlink" xfId="1522" builtinId="8" hidden="1"/>
    <cellStyle name="Hyperlink" xfId="1524" builtinId="8" hidden="1"/>
    <cellStyle name="Hyperlink" xfId="1526" builtinId="8" hidden="1"/>
    <cellStyle name="Hyperlink" xfId="1528" builtinId="8" hidden="1"/>
    <cellStyle name="Hyperlink" xfId="1530" builtinId="8" hidden="1"/>
    <cellStyle name="Hyperlink" xfId="1532" builtinId="8" hidden="1"/>
    <cellStyle name="Hyperlink" xfId="1534" builtinId="8" hidden="1"/>
    <cellStyle name="Hyperlink" xfId="1536" builtinId="8" hidden="1"/>
    <cellStyle name="Hyperlink" xfId="1538" builtinId="8" hidden="1"/>
    <cellStyle name="Hyperlink" xfId="1540" builtinId="8" hidden="1"/>
    <cellStyle name="Hyperlink" xfId="1542" builtinId="8" hidden="1"/>
    <cellStyle name="Hyperlink" xfId="1544" builtinId="8" hidden="1"/>
    <cellStyle name="Hyperlink" xfId="1546" builtinId="8" hidden="1"/>
    <cellStyle name="Hyperlink" xfId="1548" builtinId="8" hidden="1"/>
    <cellStyle name="Hyperlink" xfId="1550" builtinId="8" hidden="1"/>
    <cellStyle name="Hyperlink" xfId="1552" builtinId="8" hidden="1"/>
    <cellStyle name="Hyperlink" xfId="1554" builtinId="8" hidden="1"/>
    <cellStyle name="Hyperlink" xfId="1556" builtinId="8" hidden="1"/>
    <cellStyle name="Hyperlink" xfId="1558" builtinId="8" hidden="1"/>
    <cellStyle name="Hyperlink" xfId="1560" builtinId="8" hidden="1"/>
    <cellStyle name="Hyperlink" xfId="1562" builtinId="8" hidden="1"/>
    <cellStyle name="Hyperlink" xfId="1564" builtinId="8" hidden="1"/>
    <cellStyle name="Hyperlink" xfId="1566" builtinId="8" hidden="1"/>
    <cellStyle name="Hyperlink" xfId="1568" builtinId="8" hidden="1"/>
    <cellStyle name="Hyperlink" xfId="1570" builtinId="8" hidden="1"/>
    <cellStyle name="Hyperlink" xfId="1572" builtinId="8" hidden="1"/>
    <cellStyle name="Hyperlink" xfId="1574" builtinId="8" hidden="1"/>
    <cellStyle name="Hyperlink" xfId="1576" builtinId="8" hidden="1"/>
    <cellStyle name="Hyperlink" xfId="1578" builtinId="8" hidden="1"/>
    <cellStyle name="Hyperlink" xfId="1580" builtinId="8" hidden="1"/>
    <cellStyle name="Hyperlink" xfId="1582" builtinId="8" hidden="1"/>
    <cellStyle name="Hyperlink" xfId="1584" builtinId="8" hidden="1"/>
    <cellStyle name="Hyperlink" xfId="1586" builtinId="8" hidden="1"/>
    <cellStyle name="Hyperlink" xfId="1588" builtinId="8" hidden="1"/>
    <cellStyle name="Hyperlink" xfId="1590" builtinId="8" hidden="1"/>
    <cellStyle name="Hyperlink" xfId="1592" builtinId="8" hidden="1"/>
    <cellStyle name="Hyperlink" xfId="1594" builtinId="8" hidden="1"/>
    <cellStyle name="Hyperlink" xfId="1596" builtinId="8" hidden="1"/>
    <cellStyle name="Hyperlink" xfId="1598" builtinId="8" hidden="1"/>
    <cellStyle name="Hyperlink" xfId="1600" builtinId="8" hidden="1"/>
    <cellStyle name="Hyperlink" xfId="1602" builtinId="8" hidden="1"/>
    <cellStyle name="Hyperlink" xfId="1604" builtinId="8" hidden="1"/>
    <cellStyle name="Hyperlink" xfId="1606" builtinId="8" hidden="1"/>
    <cellStyle name="Hyperlink" xfId="1608" builtinId="8" hidden="1"/>
    <cellStyle name="Hyperlink" xfId="1610" builtinId="8" hidden="1"/>
    <cellStyle name="Hyperlink" xfId="1612" builtinId="8" hidden="1"/>
    <cellStyle name="Hyperlink" xfId="1614" builtinId="8" hidden="1"/>
    <cellStyle name="Hyperlink" xfId="1637" builtinId="8" hidden="1"/>
    <cellStyle name="Hyperlink" xfId="1639" builtinId="8" hidden="1"/>
    <cellStyle name="Hyperlink" xfId="1641" builtinId="8" hidden="1"/>
    <cellStyle name="Hyperlink" xfId="1643" builtinId="8" hidden="1"/>
    <cellStyle name="Hyperlink" xfId="1645" builtinId="8" hidden="1"/>
    <cellStyle name="Hyperlink" xfId="1647" builtinId="8" hidden="1"/>
    <cellStyle name="Hyperlink" xfId="1649" builtinId="8" hidden="1"/>
    <cellStyle name="Hyperlink" xfId="1651" builtinId="8" hidden="1"/>
    <cellStyle name="Hyperlink" xfId="1653" builtinId="8" hidden="1"/>
    <cellStyle name="Hyperlink" xfId="1655" builtinId="8" hidden="1"/>
    <cellStyle name="Hyperlink" xfId="1657" builtinId="8" hidden="1"/>
    <cellStyle name="Hyperlink" xfId="1659" builtinId="8" hidden="1"/>
    <cellStyle name="Hyperlink" xfId="1661" builtinId="8" hidden="1"/>
    <cellStyle name="Hyperlink" xfId="1663" builtinId="8" hidden="1"/>
    <cellStyle name="Hyperlink" xfId="1665" builtinId="8" hidden="1"/>
    <cellStyle name="Hyperlink" xfId="1667" builtinId="8" hidden="1"/>
    <cellStyle name="Hyperlink" xfId="1669" builtinId="8" hidden="1"/>
    <cellStyle name="Hyperlink" xfId="1671" builtinId="8" hidden="1"/>
    <cellStyle name="Hyperlink" xfId="1673" builtinId="8" hidden="1"/>
    <cellStyle name="Hyperlink" xfId="1675" builtinId="8" hidden="1"/>
    <cellStyle name="Hyperlink" xfId="1677" builtinId="8" hidden="1"/>
    <cellStyle name="Hyperlink" xfId="1679" builtinId="8" hidden="1"/>
    <cellStyle name="Hyperlink" xfId="1681" builtinId="8" hidden="1"/>
    <cellStyle name="Hyperlink" xfId="1683" builtinId="8" hidden="1"/>
    <cellStyle name="Hyperlink" xfId="1685" builtinId="8" hidden="1"/>
    <cellStyle name="Hyperlink" xfId="1687" builtinId="8" hidden="1"/>
    <cellStyle name="Hyperlink" xfId="1689" builtinId="8" hidden="1"/>
    <cellStyle name="Hyperlink" xfId="1691" builtinId="8" hidden="1"/>
    <cellStyle name="Hyperlink" xfId="1693" builtinId="8" hidden="1"/>
    <cellStyle name="Hyperlink" xfId="1695" builtinId="8" hidden="1"/>
    <cellStyle name="Hyperlink" xfId="1697" builtinId="8" hidden="1"/>
    <cellStyle name="Hyperlink" xfId="1699" builtinId="8" hidden="1"/>
    <cellStyle name="Hyperlink" xfId="1701" builtinId="8" hidden="1"/>
    <cellStyle name="Hyperlink" xfId="1703" builtinId="8" hidden="1"/>
    <cellStyle name="Hyperlink" xfId="1705" builtinId="8" hidden="1"/>
    <cellStyle name="Hyperlink" xfId="1707" builtinId="8" hidden="1"/>
    <cellStyle name="Hyperlink" xfId="1709" builtinId="8" hidden="1"/>
    <cellStyle name="Hyperlink" xfId="1711" builtinId="8" hidden="1"/>
    <cellStyle name="Hyperlink" xfId="1713" builtinId="8" hidden="1"/>
    <cellStyle name="Hyperlink" xfId="1715" builtinId="8" hidden="1"/>
    <cellStyle name="Hyperlink" xfId="1717" builtinId="8" hidden="1"/>
    <cellStyle name="Hyperlink" xfId="1719" builtinId="8" hidden="1"/>
    <cellStyle name="Hyperlink" xfId="1721" builtinId="8" hidden="1"/>
    <cellStyle name="Hyperlink" xfId="1723" builtinId="8" hidden="1"/>
    <cellStyle name="Hyperlink" xfId="1725" builtinId="8" hidden="1"/>
    <cellStyle name="Hyperlink" xfId="1727" builtinId="8" hidden="1"/>
    <cellStyle name="Hyperlink" xfId="1729" builtinId="8" hidden="1"/>
    <cellStyle name="Hyperlink" xfId="1731" builtinId="8" hidden="1"/>
    <cellStyle name="Hyperlink" xfId="1733" builtinId="8" hidden="1"/>
    <cellStyle name="Hyperlink" xfId="1735" builtinId="8" hidden="1"/>
    <cellStyle name="Hyperlink" xfId="1737" builtinId="8" hidden="1"/>
    <cellStyle name="Hyperlink" xfId="1739" builtinId="8" hidden="1"/>
    <cellStyle name="Hyperlink" xfId="1741" builtinId="8" hidden="1"/>
    <cellStyle name="Hyperlink" xfId="1743" builtinId="8" hidden="1"/>
    <cellStyle name="Hyperlink" xfId="1745" builtinId="8" hidden="1"/>
    <cellStyle name="Hyperlink" xfId="1747" builtinId="8" hidden="1"/>
    <cellStyle name="Hyperlink" xfId="1749" builtinId="8" hidden="1"/>
    <cellStyle name="Hyperlink" xfId="1751" builtinId="8" hidden="1"/>
    <cellStyle name="Hyperlink" xfId="1753" builtinId="8" hidden="1"/>
    <cellStyle name="Hyperlink" xfId="1755" builtinId="8" hidden="1"/>
    <cellStyle name="Hyperlink" xfId="1757" builtinId="8" hidden="1"/>
    <cellStyle name="Hyperlink" xfId="1759" builtinId="8" hidden="1"/>
    <cellStyle name="Hyperlink" xfId="1761" builtinId="8" hidden="1"/>
    <cellStyle name="Hyperlink" xfId="1763" builtinId="8" hidden="1"/>
    <cellStyle name="Hyperlink" xfId="1765" builtinId="8" hidden="1"/>
    <cellStyle name="Hyperlink" xfId="1767" builtinId="8" hidden="1"/>
    <cellStyle name="Hyperlink" xfId="1769" builtinId="8" hidden="1"/>
    <cellStyle name="Hyperlink" xfId="1771" builtinId="8" hidden="1"/>
    <cellStyle name="Hyperlink" xfId="1773" builtinId="8" hidden="1"/>
    <cellStyle name="Hyperlink" xfId="1775" builtinId="8" hidden="1"/>
    <cellStyle name="Hyperlink" xfId="1777" builtinId="8" hidden="1"/>
    <cellStyle name="Hyperlink" xfId="1779" builtinId="8" hidden="1"/>
    <cellStyle name="Hyperlink" xfId="1781" builtinId="8" hidden="1"/>
    <cellStyle name="Hyperlink" xfId="1783" builtinId="8" hidden="1"/>
    <cellStyle name="Hyperlink" xfId="1785" builtinId="8" hidden="1"/>
    <cellStyle name="Hyperlink" xfId="1787" builtinId="8" hidden="1"/>
    <cellStyle name="Hyperlink" xfId="1789" builtinId="8" hidden="1"/>
    <cellStyle name="Hyperlink" xfId="1791" builtinId="8" hidden="1"/>
    <cellStyle name="Hyperlink" xfId="1793" builtinId="8" hidden="1"/>
    <cellStyle name="Hyperlink" xfId="1795" builtinId="8" hidden="1"/>
    <cellStyle name="Hyperlink" xfId="1797" builtinId="8" hidden="1"/>
    <cellStyle name="Hyperlink" xfId="1799" builtinId="8" hidden="1"/>
    <cellStyle name="Hyperlink" xfId="1801" builtinId="8" hidden="1"/>
    <cellStyle name="Hyperlink" xfId="1803" builtinId="8" hidden="1"/>
    <cellStyle name="Hyperlink" xfId="1805" builtinId="8" hidden="1"/>
    <cellStyle name="Hyperlink" xfId="1807" builtinId="8" hidden="1"/>
    <cellStyle name="Hyperlink" xfId="1809" builtinId="8" hidden="1"/>
    <cellStyle name="Hyperlink" xfId="1811" builtinId="8" hidden="1"/>
    <cellStyle name="Hyperlink" xfId="1813" builtinId="8" hidden="1"/>
    <cellStyle name="Hyperlink" xfId="1815" builtinId="8" hidden="1"/>
    <cellStyle name="Hyperlink" xfId="1817" builtinId="8" hidden="1"/>
    <cellStyle name="Hyperlink" xfId="1819" builtinId="8" hidden="1"/>
    <cellStyle name="Hyperlink" xfId="1821" builtinId="8" hidden="1"/>
    <cellStyle name="Hyperlink" xfId="1823" builtinId="8" hidden="1"/>
    <cellStyle name="Hyperlink" xfId="1825" builtinId="8" hidden="1"/>
    <cellStyle name="Hyperlink" xfId="1827" builtinId="8" hidden="1"/>
    <cellStyle name="Hyperlink" xfId="1829" builtinId="8" hidden="1"/>
    <cellStyle name="Hyperlink" xfId="1831" builtinId="8" hidden="1"/>
    <cellStyle name="Hyperlink" xfId="1833" builtinId="8" hidden="1"/>
    <cellStyle name="Hyperlink" xfId="1835" builtinId="8" hidden="1"/>
    <cellStyle name="Hyperlink" xfId="1837" builtinId="8" hidden="1"/>
    <cellStyle name="Hyperlink" xfId="1839" builtinId="8" hidden="1"/>
    <cellStyle name="Hyperlink" xfId="1841" builtinId="8" hidden="1"/>
    <cellStyle name="Hyperlink" xfId="1843" builtinId="8" hidden="1"/>
    <cellStyle name="Hyperlink" xfId="1845" builtinId="8" hidden="1"/>
    <cellStyle name="Hyperlink" xfId="1847" builtinId="8" hidden="1"/>
    <cellStyle name="Hyperlink" xfId="1849" builtinId="8" hidden="1"/>
    <cellStyle name="Hyperlink" xfId="1851" builtinId="8" hidden="1"/>
    <cellStyle name="Hyperlink" xfId="1853" builtinId="8" hidden="1"/>
    <cellStyle name="Hyperlink" xfId="1855" builtinId="8" hidden="1"/>
    <cellStyle name="Hyperlink" xfId="1857" builtinId="8" hidden="1"/>
    <cellStyle name="Hyperlink" xfId="1859" builtinId="8" hidden="1"/>
    <cellStyle name="Hyperlink" xfId="1861" builtinId="8" hidden="1"/>
    <cellStyle name="Hyperlink" xfId="1863" builtinId="8" hidden="1"/>
    <cellStyle name="Hyperlink" xfId="1865" builtinId="8" hidden="1"/>
    <cellStyle name="Hyperlink" xfId="1867" builtinId="8" hidden="1"/>
    <cellStyle name="Hyperlink" xfId="1869" builtinId="8" hidden="1"/>
    <cellStyle name="Hyperlink" xfId="1871" builtinId="8" hidden="1"/>
    <cellStyle name="Hyperlink" xfId="1873" builtinId="8" hidden="1"/>
    <cellStyle name="Hyperlink" xfId="1875" builtinId="8" hidden="1"/>
    <cellStyle name="Hyperlink" xfId="1877" builtinId="8" hidden="1"/>
    <cellStyle name="Hyperlink" xfId="1879" builtinId="8" hidden="1"/>
    <cellStyle name="Hyperlink" xfId="1881" builtinId="8" hidden="1"/>
    <cellStyle name="Hyperlink" xfId="1883" builtinId="8" hidden="1"/>
    <cellStyle name="Hyperlink" xfId="1885" builtinId="8" hidden="1"/>
    <cellStyle name="Hyperlink" xfId="1887" builtinId="8" hidden="1"/>
    <cellStyle name="Hyperlink" xfId="1889" builtinId="8" hidden="1"/>
    <cellStyle name="Hyperlink" xfId="1891" builtinId="8" hidden="1"/>
    <cellStyle name="Hyperlink" xfId="1893" builtinId="8" hidden="1"/>
    <cellStyle name="Hyperlink" xfId="1895" builtinId="8" hidden="1"/>
    <cellStyle name="Hyperlink" xfId="1897" builtinId="8" hidden="1"/>
    <cellStyle name="Hyperlink" xfId="1899" builtinId="8" hidden="1"/>
    <cellStyle name="Hyperlink" xfId="1901" builtinId="8" hidden="1"/>
    <cellStyle name="Hyperlink" xfId="1903" builtinId="8" hidden="1"/>
    <cellStyle name="Hyperlink" xfId="1905" builtinId="8" hidden="1"/>
    <cellStyle name="Hyperlink" xfId="1907" builtinId="8" hidden="1"/>
    <cellStyle name="Hyperlink" xfId="1909" builtinId="8" hidden="1"/>
    <cellStyle name="Hyperlink" xfId="1911" builtinId="8" hidden="1"/>
    <cellStyle name="Hyperlink" xfId="1913" builtinId="8" hidden="1"/>
    <cellStyle name="Hyperlink" xfId="1915" builtinId="8" hidden="1"/>
    <cellStyle name="Hyperlink" xfId="1917" builtinId="8" hidden="1"/>
    <cellStyle name="Hyperlink" xfId="1919" builtinId="8" hidden="1"/>
    <cellStyle name="Hyperlink" xfId="1921" builtinId="8" hidden="1"/>
    <cellStyle name="Hyperlink" xfId="1923" builtinId="8" hidden="1"/>
    <cellStyle name="Hyperlink" xfId="1925" builtinId="8" hidden="1"/>
    <cellStyle name="Hyperlink" xfId="1927" builtinId="8" hidden="1"/>
    <cellStyle name="Hyperlink" xfId="1929" builtinId="8" hidden="1"/>
    <cellStyle name="Hyperlink" xfId="1931" builtinId="8" hidden="1"/>
    <cellStyle name="Hyperlink" xfId="1933" builtinId="8" hidden="1"/>
    <cellStyle name="Hyperlink" xfId="1935" builtinId="8" hidden="1"/>
    <cellStyle name="Hyperlink" xfId="1937" builtinId="8" hidden="1"/>
    <cellStyle name="Hyperlink" xfId="1939" builtinId="8" hidden="1"/>
    <cellStyle name="Hyperlink" xfId="1941" builtinId="8" hidden="1"/>
    <cellStyle name="Hyperlink" xfId="1943" builtinId="8" hidden="1"/>
    <cellStyle name="Hyperlink" xfId="1945" builtinId="8" hidden="1"/>
    <cellStyle name="Hyperlink" xfId="1947" builtinId="8" hidden="1"/>
    <cellStyle name="Hyperlink" xfId="1949" builtinId="8" hidden="1"/>
    <cellStyle name="Hyperlink" xfId="1951" builtinId="8" hidden="1"/>
    <cellStyle name="Hyperlink" xfId="1953" builtinId="8" hidden="1"/>
    <cellStyle name="Hyperlink" xfId="1955" builtinId="8" hidden="1"/>
    <cellStyle name="Hyperlink" xfId="1957" builtinId="8" hidden="1"/>
    <cellStyle name="Hyperlink" xfId="1959" builtinId="8" hidden="1"/>
    <cellStyle name="Hyperlink" xfId="1961" builtinId="8" hidden="1"/>
    <cellStyle name="Hyperlink" xfId="1963" builtinId="8" hidden="1"/>
    <cellStyle name="Hyperlink" xfId="1965" builtinId="8" hidden="1"/>
    <cellStyle name="Hyperlink" xfId="1967" builtinId="8" hidden="1"/>
    <cellStyle name="Hyperlink" xfId="1969" builtinId="8" hidden="1"/>
    <cellStyle name="Hyperlink" xfId="1971" builtinId="8" hidden="1"/>
    <cellStyle name="Hyperlink" xfId="1973" builtinId="8" hidden="1"/>
    <cellStyle name="Hyperlink" xfId="1975" builtinId="8" hidden="1"/>
    <cellStyle name="Hyperlink" xfId="1977" builtinId="8" hidden="1"/>
    <cellStyle name="Hyperlink" xfId="1979" builtinId="8" hidden="1"/>
    <cellStyle name="Hyperlink" xfId="1981" builtinId="8" hidden="1"/>
    <cellStyle name="Hyperlink" xfId="1983" builtinId="8" hidden="1"/>
    <cellStyle name="Hyperlink" xfId="1985" builtinId="8" hidden="1"/>
    <cellStyle name="Hyperlink" xfId="1987" builtinId="8" hidden="1"/>
    <cellStyle name="Hyperlink" xfId="1989" builtinId="8" hidden="1"/>
    <cellStyle name="Hyperlink" xfId="1991" builtinId="8" hidden="1"/>
    <cellStyle name="Hyperlink" xfId="1993" builtinId="8" hidden="1"/>
    <cellStyle name="Hyperlink" xfId="1995" builtinId="8" hidden="1"/>
    <cellStyle name="Hyperlink" xfId="1997" builtinId="8" hidden="1"/>
    <cellStyle name="Hyperlink" xfId="1999" builtinId="8" hidden="1"/>
    <cellStyle name="Hyperlink" xfId="2001" builtinId="8" hidden="1"/>
    <cellStyle name="Hyperlink" xfId="2003" builtinId="8" hidden="1"/>
    <cellStyle name="Hyperlink" xfId="2005" builtinId="8" hidden="1"/>
    <cellStyle name="Hyperlink" xfId="2007" builtinId="8" hidden="1"/>
    <cellStyle name="Hyperlink" xfId="2009" builtinId="8" hidden="1"/>
    <cellStyle name="Hyperlink" xfId="2011" builtinId="8" hidden="1"/>
    <cellStyle name="Hyperlink" xfId="2013" builtinId="8" hidden="1"/>
    <cellStyle name="Hyperlink" xfId="2015" builtinId="8" hidden="1"/>
    <cellStyle name="Hyperlink" xfId="2017" builtinId="8" hidden="1"/>
    <cellStyle name="Hyperlink" xfId="2019" builtinId="8" hidden="1"/>
    <cellStyle name="Hyperlink" xfId="2021" builtinId="8" hidden="1"/>
    <cellStyle name="Hyperlink" xfId="2023" builtinId="8" hidden="1"/>
    <cellStyle name="Hyperlink" xfId="2025" builtinId="8" hidden="1"/>
    <cellStyle name="Hyperlink" xfId="2027" builtinId="8" hidden="1"/>
    <cellStyle name="Hyperlink" xfId="2029" builtinId="8" hidden="1"/>
    <cellStyle name="Hyperlink" xfId="2031" builtinId="8" hidden="1"/>
    <cellStyle name="Hyperlink" xfId="2033" builtinId="8" hidden="1"/>
    <cellStyle name="Hyperlink" xfId="2035" builtinId="8" hidden="1"/>
    <cellStyle name="Hyperlink" xfId="2037" builtinId="8" hidden="1"/>
    <cellStyle name="Hyperlink" xfId="2039" builtinId="8" hidden="1"/>
    <cellStyle name="Hyperlink" xfId="2041" builtinId="8" hidden="1"/>
    <cellStyle name="Hyperlink" xfId="2043" builtinId="8" hidden="1"/>
    <cellStyle name="Hyperlink" xfId="2045" builtinId="8" hidden="1"/>
    <cellStyle name="Hyperlink" xfId="2047" builtinId="8" hidden="1"/>
    <cellStyle name="Hyperlink" xfId="2049" builtinId="8" hidden="1"/>
    <cellStyle name="Hyperlink" xfId="2051" builtinId="8" hidden="1"/>
    <cellStyle name="Hyperlink" xfId="2053" builtinId="8" hidden="1"/>
    <cellStyle name="Hyperlink" xfId="2055" builtinId="8" hidden="1"/>
    <cellStyle name="Hyperlink" xfId="2057" builtinId="8" hidden="1"/>
    <cellStyle name="Hyperlink" xfId="2059" builtinId="8" hidden="1"/>
    <cellStyle name="Hyperlink" xfId="2061" builtinId="8" hidden="1"/>
    <cellStyle name="Hyperlink" xfId="2063" builtinId="8" hidden="1"/>
    <cellStyle name="Hyperlink" xfId="2065" builtinId="8" hidden="1"/>
    <cellStyle name="Hyperlink" xfId="2067" builtinId="8" hidden="1"/>
    <cellStyle name="Hyperlink" xfId="2069" builtinId="8" hidden="1"/>
    <cellStyle name="Hyperlink" xfId="2071" builtinId="8" hidden="1"/>
    <cellStyle name="Hyperlink" xfId="2073" builtinId="8" hidden="1"/>
    <cellStyle name="Hyperlink" xfId="2075" builtinId="8" hidden="1"/>
    <cellStyle name="Hyperlink" xfId="2077" builtinId="8" hidden="1"/>
    <cellStyle name="Hyperlink" xfId="2079" builtinId="8" hidden="1"/>
    <cellStyle name="Hyperlink" xfId="2081" builtinId="8" hidden="1"/>
    <cellStyle name="Hyperlink" xfId="2083" builtinId="8" hidden="1"/>
    <cellStyle name="Hyperlink" xfId="2085" builtinId="8" hidden="1"/>
    <cellStyle name="Hyperlink" xfId="2087" builtinId="8" hidden="1"/>
    <cellStyle name="Hyperlink" xfId="2089" builtinId="8" hidden="1"/>
    <cellStyle name="Hyperlink" xfId="2091" builtinId="8" hidden="1"/>
    <cellStyle name="Hyperlink" xfId="2093" builtinId="8" hidden="1"/>
    <cellStyle name="Hyperlink" xfId="2095" builtinId="8" hidden="1"/>
    <cellStyle name="Hyperlink" xfId="2097" builtinId="8" hidden="1"/>
    <cellStyle name="Hyperlink" xfId="2099" builtinId="8" hidden="1"/>
    <cellStyle name="Hyperlink" xfId="2101" builtinId="8" hidden="1"/>
    <cellStyle name="Hyperlink" xfId="2103" builtinId="8" hidden="1"/>
    <cellStyle name="Hyperlink" xfId="2105" builtinId="8" hidden="1"/>
    <cellStyle name="Hyperlink" xfId="2107" builtinId="8" hidden="1"/>
    <cellStyle name="Hyperlink" xfId="2109" builtinId="8" hidden="1"/>
    <cellStyle name="Hyperlink" xfId="2111" builtinId="8" hidden="1"/>
    <cellStyle name="Hyperlink" xfId="2113" builtinId="8" hidden="1"/>
    <cellStyle name="Hyperlink" xfId="2115" builtinId="8" hidden="1"/>
    <cellStyle name="Hyperlink" xfId="2117" builtinId="8" hidden="1"/>
    <cellStyle name="Hyperlink" xfId="2119" builtinId="8" hidden="1"/>
    <cellStyle name="Hyperlink" xfId="2121" builtinId="8" hidden="1"/>
    <cellStyle name="Hyperlink" xfId="2123" builtinId="8" hidden="1"/>
    <cellStyle name="Hyperlink" xfId="2125" builtinId="8" hidden="1"/>
    <cellStyle name="Hyperlink" xfId="2127" builtinId="8" hidden="1"/>
    <cellStyle name="Hyperlink" xfId="2129" builtinId="8" hidden="1"/>
    <cellStyle name="Hyperlink" xfId="2131" builtinId="8" hidden="1"/>
    <cellStyle name="Hyperlink" xfId="2133" builtinId="8" hidden="1"/>
    <cellStyle name="Hyperlink" xfId="2135" builtinId="8" hidden="1"/>
    <cellStyle name="Hyperlink" xfId="2137" builtinId="8" hidden="1"/>
    <cellStyle name="Hyperlink" xfId="2139" builtinId="8" hidden="1"/>
    <cellStyle name="Hyperlink" xfId="2141" builtinId="8" hidden="1"/>
    <cellStyle name="Hyperlink" xfId="2143" builtinId="8" hidden="1"/>
    <cellStyle name="Hyperlink" xfId="2145" builtinId="8" hidden="1"/>
    <cellStyle name="Hyperlink" xfId="2147" builtinId="8" hidden="1"/>
    <cellStyle name="Hyperlink" xfId="2149" builtinId="8" hidden="1"/>
    <cellStyle name="Hyperlink" xfId="2151" builtinId="8" hidden="1"/>
    <cellStyle name="Hyperlink" xfId="2153" builtinId="8" hidden="1"/>
    <cellStyle name="Hyperlink" xfId="2155" builtinId="8" hidden="1"/>
    <cellStyle name="Hyperlink" xfId="2157" builtinId="8" hidden="1"/>
    <cellStyle name="Hyperlink" xfId="2159" builtinId="8" hidden="1"/>
    <cellStyle name="Hyperlink" xfId="2161" builtinId="8" hidden="1"/>
    <cellStyle name="Hyperlink" xfId="2163" builtinId="8" hidden="1"/>
    <cellStyle name="Hyperlink" xfId="2165" builtinId="8" hidden="1"/>
    <cellStyle name="Hyperlink" xfId="2167" builtinId="8" hidden="1"/>
    <cellStyle name="Hyperlink" xfId="2169" builtinId="8" hidden="1"/>
    <cellStyle name="Hyperlink" xfId="2171" builtinId="8" hidden="1"/>
    <cellStyle name="Hyperlink" xfId="2173" builtinId="8" hidden="1"/>
    <cellStyle name="Hyperlink" xfId="2175" builtinId="8" hidden="1"/>
    <cellStyle name="Hyperlink" xfId="2177" builtinId="8" hidden="1"/>
    <cellStyle name="Hyperlink" xfId="2179" builtinId="8" hidden="1"/>
    <cellStyle name="Hyperlink" xfId="2181" builtinId="8" hidden="1"/>
    <cellStyle name="Hyperlink" xfId="2183" builtinId="8" hidden="1"/>
    <cellStyle name="Hyperlink" xfId="2185" builtinId="8" hidden="1"/>
    <cellStyle name="Hyperlink" xfId="2187" builtinId="8" hidden="1"/>
    <cellStyle name="Hyperlink" xfId="2189" builtinId="8" hidden="1"/>
    <cellStyle name="Hyperlink" xfId="2191" builtinId="8" hidden="1"/>
    <cellStyle name="Hyperlink" xfId="2193" builtinId="8" hidden="1"/>
    <cellStyle name="Hyperlink" xfId="2195" builtinId="8" hidden="1"/>
    <cellStyle name="Hyperlink" xfId="2197" builtinId="8" hidden="1"/>
    <cellStyle name="Hyperlink" xfId="2199" builtinId="8" hidden="1"/>
    <cellStyle name="Hyperlink" xfId="2201" builtinId="8" hidden="1"/>
    <cellStyle name="Hyperlink" xfId="2203" builtinId="8" hidden="1"/>
    <cellStyle name="Hyperlink" xfId="2205" builtinId="8" hidden="1"/>
    <cellStyle name="Hyperlink" xfId="2207" builtinId="8" hidden="1"/>
    <cellStyle name="Hyperlink" xfId="2209" builtinId="8" hidden="1"/>
    <cellStyle name="Hyperlink" xfId="2211" builtinId="8" hidden="1"/>
    <cellStyle name="Hyperlink" xfId="2213" builtinId="8" hidden="1"/>
    <cellStyle name="Hyperlink" xfId="2215" builtinId="8" hidden="1"/>
    <cellStyle name="Hyperlink" xfId="2217" builtinId="8" hidden="1"/>
    <cellStyle name="Hyperlink" xfId="2219" builtinId="8" hidden="1"/>
    <cellStyle name="Hyperlink" xfId="2221" builtinId="8" hidden="1"/>
    <cellStyle name="Hyperlink" xfId="2223" builtinId="8" hidden="1"/>
    <cellStyle name="Hyperlink" xfId="2225" builtinId="8" hidden="1"/>
    <cellStyle name="Hyperlink" xfId="2227" builtinId="8" hidden="1"/>
    <cellStyle name="Hyperlink" xfId="2229" builtinId="8" hidden="1"/>
    <cellStyle name="Hyperlink" xfId="2231" builtinId="8" hidden="1"/>
    <cellStyle name="Hyperlink" xfId="2233" builtinId="8" hidden="1"/>
    <cellStyle name="Hyperlink" xfId="2235" builtinId="8" hidden="1"/>
    <cellStyle name="Hyperlink" xfId="2237" builtinId="8" hidden="1"/>
    <cellStyle name="Hyperlink" xfId="2239" builtinId="8" hidden="1"/>
    <cellStyle name="Hyperlink" xfId="2241" builtinId="8" hidden="1"/>
    <cellStyle name="Hyperlink" xfId="2243" builtinId="8" hidden="1"/>
    <cellStyle name="Hyperlink" xfId="2245" builtinId="8" hidden="1"/>
    <cellStyle name="Hyperlink" xfId="2247" builtinId="8" hidden="1"/>
    <cellStyle name="Hyperlink" xfId="2249" builtinId="8" hidden="1"/>
    <cellStyle name="Hyperlink" xfId="2251" builtinId="8" hidden="1"/>
    <cellStyle name="Hyperlink" xfId="2253" builtinId="8" hidden="1"/>
    <cellStyle name="Hyperlink" xfId="2255" builtinId="8" hidden="1"/>
    <cellStyle name="Hyperlink" xfId="2257" builtinId="8" hidden="1"/>
    <cellStyle name="Hyperlink" xfId="2259" builtinId="8" hidden="1"/>
    <cellStyle name="Hyperlink" xfId="2261" builtinId="8" hidden="1"/>
    <cellStyle name="Hyperlink" xfId="2263" builtinId="8" hidden="1"/>
    <cellStyle name="Hyperlink" xfId="2265" builtinId="8" hidden="1"/>
    <cellStyle name="Hyperlink" xfId="2267" builtinId="8" hidden="1"/>
    <cellStyle name="Hyperlink" xfId="2269" builtinId="8" hidden="1"/>
    <cellStyle name="Hyperlink" xfId="2271" builtinId="8" hidden="1"/>
    <cellStyle name="Hyperlink" xfId="2273" builtinId="8" hidden="1"/>
    <cellStyle name="Hyperlink" xfId="2275" builtinId="8" hidden="1"/>
    <cellStyle name="Hyperlink" xfId="2277" builtinId="8" hidden="1"/>
    <cellStyle name="Hyperlink" xfId="2279" builtinId="8" hidden="1"/>
    <cellStyle name="Hyperlink" xfId="2281" builtinId="8" hidden="1"/>
    <cellStyle name="Hyperlink" xfId="2283" builtinId="8" hidden="1"/>
    <cellStyle name="Hyperlink" xfId="2285" builtinId="8" hidden="1"/>
    <cellStyle name="Hyperlink" xfId="2287" builtinId="8" hidden="1"/>
    <cellStyle name="Hyperlink" xfId="2289" builtinId="8" hidden="1"/>
    <cellStyle name="Hyperlink" xfId="2291" builtinId="8" hidden="1"/>
    <cellStyle name="Hyperlink" xfId="2293" builtinId="8" hidden="1"/>
    <cellStyle name="Hyperlink" xfId="2295" builtinId="8" hidden="1"/>
    <cellStyle name="Hyperlink" xfId="2297" builtinId="8" hidden="1"/>
    <cellStyle name="Hyperlink" xfId="2299" builtinId="8" hidden="1"/>
    <cellStyle name="Hyperlink" xfId="2301" builtinId="8" hidden="1"/>
    <cellStyle name="Hyperlink" xfId="2303" builtinId="8" hidden="1"/>
    <cellStyle name="Hyperlink" xfId="2305" builtinId="8" hidden="1"/>
    <cellStyle name="Hyperlink" xfId="2307" builtinId="8" hidden="1"/>
    <cellStyle name="Hyperlink" xfId="2309" builtinId="8" hidden="1"/>
    <cellStyle name="Hyperlink" xfId="2311" builtinId="8" hidden="1"/>
    <cellStyle name="Hyperlink" xfId="2313" builtinId="8" hidden="1"/>
    <cellStyle name="Hyperlink" xfId="2315" builtinId="8" hidden="1"/>
    <cellStyle name="Hyperlink" xfId="2317" builtinId="8" hidden="1"/>
    <cellStyle name="Hyperlink" xfId="2319" builtinId="8" hidden="1"/>
    <cellStyle name="Hyperlink" xfId="2321" builtinId="8" hidden="1"/>
    <cellStyle name="Hyperlink" xfId="2323" builtinId="8" hidden="1"/>
    <cellStyle name="Hyperlink" xfId="2325" builtinId="8" hidden="1"/>
    <cellStyle name="Hyperlink" xfId="2327" builtinId="8" hidden="1"/>
    <cellStyle name="Hyperlink" xfId="2329" builtinId="8" hidden="1"/>
    <cellStyle name="Hyperlink" xfId="2331" builtinId="8" hidden="1"/>
    <cellStyle name="Hyperlink" xfId="2333" builtinId="8" hidden="1"/>
    <cellStyle name="Hyperlink" xfId="2335" builtinId="8" hidden="1"/>
    <cellStyle name="Hyperlink" xfId="2337" builtinId="8" hidden="1"/>
    <cellStyle name="Hyperlink" xfId="2339" builtinId="8" hidden="1"/>
    <cellStyle name="Hyperlink" xfId="2341" builtinId="8" hidden="1"/>
    <cellStyle name="Hyperlink" xfId="2343" builtinId="8" hidden="1"/>
    <cellStyle name="Hyperlink" xfId="2345" builtinId="8" hidden="1"/>
    <cellStyle name="Hyperlink" xfId="2347" builtinId="8" hidden="1"/>
    <cellStyle name="Hyperlink" xfId="2349" builtinId="8" hidden="1"/>
    <cellStyle name="Hyperlink" xfId="2351" builtinId="8" hidden="1"/>
    <cellStyle name="Hyperlink" xfId="2353" builtinId="8" hidden="1"/>
    <cellStyle name="Hyperlink" xfId="2355" builtinId="8" hidden="1"/>
    <cellStyle name="Hyperlink" xfId="2357" builtinId="8" hidden="1"/>
    <cellStyle name="Hyperlink" xfId="2359" builtinId="8" hidden="1"/>
    <cellStyle name="Hyperlink" xfId="2361" builtinId="8" hidden="1"/>
    <cellStyle name="Hyperlink" xfId="2363" builtinId="8" hidden="1"/>
    <cellStyle name="Hyperlink" xfId="2365" builtinId="8" hidden="1"/>
    <cellStyle name="Hyperlink" xfId="2367" builtinId="8" hidden="1"/>
    <cellStyle name="Hyperlink" xfId="2369" builtinId="8" hidden="1"/>
    <cellStyle name="Hyperlink" xfId="2371" builtinId="8" hidden="1"/>
    <cellStyle name="Hyperlink" xfId="2373" builtinId="8" hidden="1"/>
    <cellStyle name="Hyperlink" xfId="2375" builtinId="8" hidden="1"/>
    <cellStyle name="Hyperlink" xfId="2377" builtinId="8" hidden="1"/>
    <cellStyle name="Hyperlink" xfId="2379" builtinId="8" hidden="1"/>
    <cellStyle name="Hyperlink" xfId="2381" builtinId="8" hidden="1"/>
    <cellStyle name="Hyperlink" xfId="2383" builtinId="8" hidden="1"/>
    <cellStyle name="Hyperlink" xfId="2385" builtinId="8" hidden="1"/>
    <cellStyle name="Hyperlink" xfId="2387" builtinId="8" hidden="1"/>
    <cellStyle name="Hyperlink" xfId="2389" builtinId="8" hidden="1"/>
    <cellStyle name="Hyperlink" xfId="2391" builtinId="8" hidden="1"/>
    <cellStyle name="Hyperlink" xfId="2393" builtinId="8" hidden="1"/>
    <cellStyle name="Hyperlink" xfId="2395" builtinId="8" hidden="1"/>
    <cellStyle name="Hyperlink" xfId="2397" builtinId="8" hidden="1"/>
    <cellStyle name="Hyperlink" xfId="2399" builtinId="8" hidden="1"/>
    <cellStyle name="Hyperlink" xfId="2401" builtinId="8" hidden="1"/>
    <cellStyle name="Hyperlink" xfId="2403" builtinId="8" hidden="1"/>
    <cellStyle name="Hyperlink" xfId="2405" builtinId="8" hidden="1"/>
    <cellStyle name="Hyperlink" xfId="2407" builtinId="8" hidden="1"/>
    <cellStyle name="Hyperlink" xfId="2409" builtinId="8" hidden="1"/>
    <cellStyle name="Hyperlink" xfId="2411" builtinId="8" hidden="1"/>
    <cellStyle name="Hyperlink" xfId="2413" builtinId="8" hidden="1"/>
    <cellStyle name="Hyperlink" xfId="2415" builtinId="8" hidden="1"/>
    <cellStyle name="Hyperlink" xfId="2417" builtinId="8" hidden="1"/>
    <cellStyle name="Hyperlink" xfId="2419" builtinId="8" hidden="1"/>
    <cellStyle name="Hyperlink" xfId="2421" builtinId="8" hidden="1"/>
    <cellStyle name="Hyperlink" xfId="2423" builtinId="8" hidden="1"/>
    <cellStyle name="Hyperlink" xfId="2425" builtinId="8" hidden="1"/>
    <cellStyle name="Hyperlink" xfId="2427" builtinId="8" hidden="1"/>
    <cellStyle name="Hyperlink" xfId="2429" builtinId="8" hidden="1"/>
    <cellStyle name="Hyperlink" xfId="2431" builtinId="8" hidden="1"/>
    <cellStyle name="Hyperlink" xfId="2433" builtinId="8" hidden="1"/>
    <cellStyle name="Hyperlink" xfId="2435" builtinId="8" hidden="1"/>
    <cellStyle name="Hyperlink" xfId="2437" builtinId="8" hidden="1"/>
    <cellStyle name="Hyperlink" xfId="2439" builtinId="8" hidden="1"/>
    <cellStyle name="Hyperlink" xfId="2441" builtinId="8" hidden="1"/>
    <cellStyle name="Hyperlink" xfId="2443" builtinId="8" hidden="1"/>
    <cellStyle name="Hyperlink" xfId="2445" builtinId="8" hidden="1"/>
    <cellStyle name="Hyperlink" xfId="2447" builtinId="8" hidden="1"/>
    <cellStyle name="Hyperlink" xfId="2449" builtinId="8" hidden="1"/>
    <cellStyle name="Hyperlink" xfId="2451" builtinId="8" hidden="1"/>
    <cellStyle name="Hyperlink" xfId="2453" builtinId="8" hidden="1"/>
    <cellStyle name="Hyperlink" xfId="2455" builtinId="8" hidden="1"/>
    <cellStyle name="Hyperlink" xfId="2457" builtinId="8" hidden="1"/>
    <cellStyle name="Hyperlink" xfId="2459" builtinId="8" hidden="1"/>
    <cellStyle name="Hyperlink" xfId="2461" builtinId="8" hidden="1"/>
    <cellStyle name="Hyperlink" xfId="2463" builtinId="8" hidden="1"/>
    <cellStyle name="Hyperlink" xfId="2465" builtinId="8" hidden="1"/>
    <cellStyle name="Hyperlink" xfId="2467" builtinId="8" hidden="1"/>
    <cellStyle name="Hyperlink" xfId="2469" builtinId="8" hidden="1"/>
    <cellStyle name="Hyperlink" xfId="2471" builtinId="8" hidden="1"/>
    <cellStyle name="Hyperlink" xfId="2473" builtinId="8" hidden="1"/>
    <cellStyle name="Hyperlink" xfId="2475" builtinId="8" hidden="1"/>
    <cellStyle name="Hyperlink" xfId="2477" builtinId="8" hidden="1"/>
    <cellStyle name="Hyperlink" xfId="2479" builtinId="8" hidden="1"/>
    <cellStyle name="Hyperlink" xfId="2481" builtinId="8" hidden="1"/>
    <cellStyle name="Hyperlink" xfId="2483" builtinId="8" hidden="1"/>
    <cellStyle name="Hyperlink" xfId="2485" builtinId="8" hidden="1"/>
    <cellStyle name="Hyperlink" xfId="2487" builtinId="8" hidden="1"/>
    <cellStyle name="Hyperlink" xfId="2489" builtinId="8" hidden="1"/>
    <cellStyle name="Hyperlink" xfId="2491" builtinId="8" hidden="1"/>
    <cellStyle name="Hyperlink" xfId="2493" builtinId="8" hidden="1"/>
    <cellStyle name="Hyperlink" xfId="2495" builtinId="8" hidden="1"/>
    <cellStyle name="Hyperlink" xfId="2497" builtinId="8" hidden="1"/>
    <cellStyle name="Hyperlink" xfId="2499" builtinId="8" hidden="1"/>
    <cellStyle name="Hyperlink" xfId="2501" builtinId="8" hidden="1"/>
    <cellStyle name="Hyperlink" xfId="2503" builtinId="8" hidden="1"/>
    <cellStyle name="Hyperlink" xfId="2505" builtinId="8" hidden="1"/>
    <cellStyle name="Hyperlink" xfId="2507" builtinId="8" hidden="1"/>
    <cellStyle name="Hyperlink" xfId="2509" builtinId="8" hidden="1"/>
    <cellStyle name="Hyperlink" xfId="2511" builtinId="8" hidden="1"/>
    <cellStyle name="kg" xfId="1627" xr:uid="{00000000-0005-0000-0000-0000C4090000}"/>
    <cellStyle name="km" xfId="1628" xr:uid="{00000000-0005-0000-0000-0000C5090000}"/>
    <cellStyle name="Meters" xfId="1629" xr:uid="{00000000-0005-0000-0000-0000C6090000}"/>
    <cellStyle name="meters squared" xfId="1630" xr:uid="{00000000-0005-0000-0000-0000C7090000}"/>
    <cellStyle name="minutes" xfId="1631" xr:uid="{00000000-0005-0000-0000-0000C8090000}"/>
    <cellStyle name="Normal" xfId="0" builtinId="0"/>
    <cellStyle name="Normal 2" xfId="9" xr:uid="{00000000-0005-0000-0000-0000CA090000}"/>
    <cellStyle name="Normal 3" xfId="1616" xr:uid="{00000000-0005-0000-0000-0000CB090000}"/>
    <cellStyle name="Variable" xfId="1632" xr:uid="{00000000-0005-0000-0000-0000CC090000}"/>
    <cellStyle name="Volts" xfId="1633" xr:uid="{00000000-0005-0000-0000-0000CD090000}"/>
    <cellStyle name="Watts" xfId="1634" xr:uid="{00000000-0005-0000-0000-0000CE090000}"/>
    <cellStyle name="watts/m2" xfId="1635" xr:uid="{00000000-0005-0000-0000-0000CF090000}"/>
    <cellStyle name="Whr" xfId="1636" xr:uid="{00000000-0005-0000-0000-0000D0090000}"/>
  </cellStyles>
  <dxfs count="25">
    <dxf>
      <font>
        <color auto="1"/>
      </font>
      <fill>
        <patternFill>
          <bgColor theme="5" tint="0.59996337778862885"/>
        </patternFill>
      </fill>
    </dxf>
    <dxf>
      <font>
        <color auto="1"/>
      </font>
      <fill>
        <patternFill patternType="solid">
          <fgColor indexed="64"/>
          <bgColor theme="0" tint="-0.24994659260841701"/>
        </patternFill>
      </fill>
    </dxf>
    <dxf>
      <font>
        <color auto="1"/>
      </font>
      <fill>
        <patternFill patternType="solid">
          <fgColor indexed="64"/>
          <bgColor theme="0" tint="-0.24994659260841701"/>
        </patternFill>
      </fill>
    </dxf>
    <dxf>
      <font>
        <color auto="1"/>
      </font>
      <fill>
        <patternFill>
          <bgColor theme="0" tint="-0.14996795556505021"/>
        </patternFill>
      </fill>
    </dxf>
    <dxf>
      <font>
        <color auto="1"/>
      </font>
      <fill>
        <patternFill patternType="solid">
          <fgColor indexed="64"/>
          <bgColor theme="0" tint="-0.14999847407452621"/>
        </patternFill>
      </fill>
    </dxf>
    <dxf>
      <font>
        <color auto="1"/>
      </font>
      <fill>
        <patternFill patternType="solid">
          <fgColor indexed="64"/>
          <bgColor theme="0" tint="-0.14999847407452621"/>
        </patternFill>
      </fill>
    </dxf>
    <dxf>
      <font>
        <color auto="1"/>
      </font>
      <fill>
        <patternFill>
          <bgColor theme="5" tint="0.59996337778862885"/>
        </patternFill>
      </fill>
    </dxf>
    <dxf>
      <fill>
        <patternFill>
          <bgColor theme="9" tint="0.59996337778862885"/>
        </patternFill>
      </fill>
    </dxf>
    <dxf>
      <fill>
        <patternFill>
          <bgColor theme="9" tint="0.79998168889431442"/>
        </patternFill>
      </fill>
    </dxf>
    <dxf>
      <fill>
        <patternFill>
          <bgColor theme="9" tint="0.79998168889431442"/>
        </patternFill>
      </fill>
    </dxf>
    <dxf>
      <fill>
        <patternFill>
          <bgColor theme="3" tint="0.59996337778862885"/>
        </patternFill>
      </fill>
    </dxf>
    <dxf>
      <fill>
        <patternFill>
          <bgColor theme="4" tint="0.79998168889431442"/>
        </patternFill>
      </fill>
    </dxf>
    <dxf>
      <fill>
        <patternFill>
          <bgColor theme="5" tint="0.39994506668294322"/>
        </patternFill>
      </fill>
    </dxf>
    <dxf>
      <font>
        <color auto="1"/>
      </font>
      <fill>
        <patternFill>
          <bgColor theme="5" tint="0.59996337778862885"/>
        </patternFill>
      </fill>
    </dxf>
    <dxf>
      <font>
        <color auto="1"/>
      </font>
      <fill>
        <patternFill patternType="solid">
          <fgColor indexed="64"/>
          <bgColor theme="0" tint="-0.14999847407452621"/>
        </patternFill>
      </fill>
    </dxf>
    <dxf>
      <font>
        <color auto="1"/>
      </font>
      <fill>
        <patternFill>
          <bgColor theme="0" tint="-0.24994659260841701"/>
        </patternFill>
      </fill>
    </dxf>
    <dxf>
      <font>
        <color auto="1"/>
      </font>
      <fill>
        <patternFill patternType="solid">
          <fgColor indexed="64"/>
          <bgColor theme="0" tint="-0.24994659260841701"/>
        </patternFill>
      </fill>
    </dxf>
    <dxf>
      <font>
        <color auto="1"/>
      </font>
      <fill>
        <patternFill patternType="solid">
          <fgColor indexed="64"/>
          <bgColor theme="0" tint="-0.24994659260841701"/>
        </patternFill>
      </fill>
    </dxf>
    <dxf>
      <font>
        <color auto="1"/>
      </font>
      <fill>
        <patternFill>
          <bgColor theme="0" tint="-0.14996795556505021"/>
        </patternFill>
      </fill>
    </dxf>
    <dxf>
      <font>
        <color auto="1"/>
      </font>
      <fill>
        <patternFill patternType="solid">
          <fgColor indexed="64"/>
          <bgColor theme="0" tint="-0.24994659260841701"/>
        </patternFill>
      </fill>
    </dxf>
    <dxf>
      <font>
        <color auto="1"/>
      </font>
      <fill>
        <patternFill patternType="solid">
          <fgColor indexed="64"/>
          <bgColor theme="0" tint="-0.24994659260841701"/>
        </patternFill>
      </fill>
    </dxf>
    <dxf>
      <font>
        <color auto="1"/>
      </font>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9" defaultPivotStyle="PivotStyleMedium4"/>
  <colors>
    <mruColors>
      <color rgb="FFC4D79C"/>
      <color rgb="FFFCD5B4"/>
      <color rgb="FFCCFFCC"/>
      <color rgb="FFDAEEF3"/>
      <color rgb="FFFFFF99"/>
      <color rgb="FFFFBFC2"/>
      <color rgb="FF008000"/>
      <color rgb="FFFF9694"/>
      <color rgb="FFD8E4BC"/>
      <color rgb="FF92D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hartsheet" Target="chartsheets/sheet4.xml"/><Relationship Id="rId13" Type="http://schemas.openxmlformats.org/officeDocument/2006/relationships/chartsheet" Target="chartsheets/sheet9.xml"/><Relationship Id="rId18" Type="http://schemas.openxmlformats.org/officeDocument/2006/relationships/chartsheet" Target="chartsheets/sheet14.xml"/><Relationship Id="rId26"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chartsheet" Target="chartsheets/sheet17.xml"/><Relationship Id="rId7" Type="http://schemas.openxmlformats.org/officeDocument/2006/relationships/chartsheet" Target="chartsheets/sheet3.xml"/><Relationship Id="rId12" Type="http://schemas.openxmlformats.org/officeDocument/2006/relationships/chartsheet" Target="chartsheets/sheet8.xml"/><Relationship Id="rId17" Type="http://schemas.openxmlformats.org/officeDocument/2006/relationships/chartsheet" Target="chartsheets/sheet13.xml"/><Relationship Id="rId25" Type="http://schemas.openxmlformats.org/officeDocument/2006/relationships/chartsheet" Target="chartsheets/sheet21.xml"/><Relationship Id="rId2" Type="http://schemas.openxmlformats.org/officeDocument/2006/relationships/worksheet" Target="worksheets/sheet2.xml"/><Relationship Id="rId16" Type="http://schemas.openxmlformats.org/officeDocument/2006/relationships/chartsheet" Target="chartsheets/sheet12.xml"/><Relationship Id="rId20" Type="http://schemas.openxmlformats.org/officeDocument/2006/relationships/chartsheet" Target="chartsheets/sheet16.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chartsheet" Target="chartsheets/sheet2.xml"/><Relationship Id="rId11" Type="http://schemas.openxmlformats.org/officeDocument/2006/relationships/chartsheet" Target="chartsheets/sheet7.xml"/><Relationship Id="rId24" Type="http://schemas.openxmlformats.org/officeDocument/2006/relationships/chartsheet" Target="chartsheets/sheet20.xml"/><Relationship Id="rId5" Type="http://schemas.openxmlformats.org/officeDocument/2006/relationships/chartsheet" Target="chartsheets/sheet1.xml"/><Relationship Id="rId15" Type="http://schemas.openxmlformats.org/officeDocument/2006/relationships/chartsheet" Target="chartsheets/sheet11.xml"/><Relationship Id="rId23" Type="http://schemas.openxmlformats.org/officeDocument/2006/relationships/chartsheet" Target="chartsheets/sheet19.xml"/><Relationship Id="rId28" Type="http://schemas.openxmlformats.org/officeDocument/2006/relationships/theme" Target="theme/theme1.xml"/><Relationship Id="rId10" Type="http://schemas.openxmlformats.org/officeDocument/2006/relationships/chartsheet" Target="chartsheets/sheet6.xml"/><Relationship Id="rId19" Type="http://schemas.openxmlformats.org/officeDocument/2006/relationships/chartsheet" Target="chartsheets/sheet15.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chartsheet" Target="chartsheets/sheet5.xml"/><Relationship Id="rId14" Type="http://schemas.openxmlformats.org/officeDocument/2006/relationships/chartsheet" Target="chartsheets/sheet10.xml"/><Relationship Id="rId22" Type="http://schemas.openxmlformats.org/officeDocument/2006/relationships/chartsheet" Target="chartsheets/sheet18.xml"/><Relationship Id="rId27" Type="http://schemas.openxmlformats.org/officeDocument/2006/relationships/externalLink" Target="externalLinks/externalLink2.xml"/><Relationship Id="rId30"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3" Type="http://schemas.openxmlformats.org/officeDocument/2006/relationships/chartUserShapes" Target="../drawings/drawing19.xml"/><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6.xml"/><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3" Type="http://schemas.openxmlformats.org/officeDocument/2006/relationships/chartUserShapes" Target="../drawings/drawing9.xml"/><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3" Type="http://schemas.openxmlformats.org/officeDocument/2006/relationships/chartUserShapes" Target="../drawings/drawing11.xml"/><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3" Type="http://schemas.openxmlformats.org/officeDocument/2006/relationships/chartUserShapes" Target="../drawings/drawing14.xml"/><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3" Type="http://schemas.openxmlformats.org/officeDocument/2006/relationships/chartUserShapes" Target="../drawings/drawing17.xml"/><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1"/>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r>
              <a:rPr lang="en-US" sz="1200" baseline="0"/>
              <a:t>Day of Week (UTC/SCET at PJ)</a:t>
            </a:r>
          </a:p>
        </c:rich>
      </c:tx>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0875051684051699"/>
          <c:y val="0.13990600291934799"/>
          <c:w val="0.80969030162844702"/>
          <c:h val="0.78136080870050495"/>
        </c:manualLayout>
      </c:layout>
      <c:scatterChart>
        <c:scatterStyle val="lineMarker"/>
        <c:varyColors val="0"/>
        <c:ser>
          <c:idx val="0"/>
          <c:order val="0"/>
          <c:tx>
            <c:v>DOW</c:v>
          </c:tx>
          <c:spPr>
            <a:ln w="25400" cap="rnd">
              <a:solidFill>
                <a:schemeClr val="accent1"/>
              </a:solidFill>
              <a:prstDash val="solid"/>
              <a:round/>
            </a:ln>
            <a:effectLst/>
          </c:spPr>
          <c:marker>
            <c:symbol val="diamond"/>
            <c:size val="7"/>
            <c:spPr>
              <a:solidFill>
                <a:schemeClr val="accent1"/>
              </a:solidFill>
              <a:ln w="9525">
                <a:solidFill>
                  <a:schemeClr val="accent1"/>
                </a:solidFill>
              </a:ln>
              <a:effectLst/>
            </c:spPr>
          </c:marker>
          <c:xVal>
            <c:numRef>
              <c:f>('Orbital Data (by event)'!$B$8:$B$41,'Orbital Data (by event)'!$B$42:$B$85)</c:f>
              <c:numCache>
                <c:formatCode>General</c:formatCode>
                <c:ptCount val="78"/>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numCache>
            </c:numRef>
          </c:xVal>
          <c:yVal>
            <c:numRef>
              <c:f>('Orbital Data (by event)'!$M$8:$M$41,'Orbital Data (by event)'!$M$42:$M$85)</c:f>
              <c:numCache>
                <c:formatCode>0</c:formatCode>
                <c:ptCount val="78"/>
                <c:pt idx="0">
                  <c:v>2</c:v>
                </c:pt>
                <c:pt idx="1">
                  <c:v>6</c:v>
                </c:pt>
                <c:pt idx="2">
                  <c:v>3</c:v>
                </c:pt>
                <c:pt idx="3">
                  <c:v>7</c:v>
                </c:pt>
                <c:pt idx="4">
                  <c:v>4</c:v>
                </c:pt>
                <c:pt idx="5">
                  <c:v>1</c:v>
                </c:pt>
                <c:pt idx="6">
                  <c:v>5</c:v>
                </c:pt>
                <c:pt idx="7">
                  <c:v>2</c:v>
                </c:pt>
                <c:pt idx="8">
                  <c:v>5</c:v>
                </c:pt>
                <c:pt idx="9">
                  <c:v>2</c:v>
                </c:pt>
                <c:pt idx="10">
                  <c:v>6</c:v>
                </c:pt>
                <c:pt idx="11">
                  <c:v>3</c:v>
                </c:pt>
                <c:pt idx="12">
                  <c:v>7</c:v>
                </c:pt>
                <c:pt idx="13">
                  <c:v>4</c:v>
                </c:pt>
                <c:pt idx="14">
                  <c:v>1</c:v>
                </c:pt>
                <c:pt idx="15">
                  <c:v>5</c:v>
                </c:pt>
                <c:pt idx="16">
                  <c:v>1</c:v>
                </c:pt>
                <c:pt idx="17">
                  <c:v>5</c:v>
                </c:pt>
                <c:pt idx="18">
                  <c:v>2</c:v>
                </c:pt>
                <c:pt idx="19">
                  <c:v>6</c:v>
                </c:pt>
                <c:pt idx="20">
                  <c:v>3</c:v>
                </c:pt>
                <c:pt idx="21">
                  <c:v>7</c:v>
                </c:pt>
                <c:pt idx="22">
                  <c:v>4</c:v>
                </c:pt>
                <c:pt idx="23">
                  <c:v>7</c:v>
                </c:pt>
                <c:pt idx="24">
                  <c:v>4</c:v>
                </c:pt>
                <c:pt idx="25">
                  <c:v>1</c:v>
                </c:pt>
                <c:pt idx="26">
                  <c:v>5</c:v>
                </c:pt>
                <c:pt idx="27">
                  <c:v>2</c:v>
                </c:pt>
                <c:pt idx="28">
                  <c:v>6</c:v>
                </c:pt>
                <c:pt idx="29">
                  <c:v>3</c:v>
                </c:pt>
                <c:pt idx="30">
                  <c:v>7</c:v>
                </c:pt>
                <c:pt idx="31">
                  <c:v>3</c:v>
                </c:pt>
                <c:pt idx="32">
                  <c:v>7</c:v>
                </c:pt>
                <c:pt idx="33">
                  <c:v>4</c:v>
                </c:pt>
                <c:pt idx="34">
                  <c:v>2</c:v>
                </c:pt>
                <c:pt idx="35">
                  <c:v>3</c:v>
                </c:pt>
                <c:pt idx="36">
                  <c:v>4</c:v>
                </c:pt>
                <c:pt idx="37">
                  <c:v>6</c:v>
                </c:pt>
                <c:pt idx="38">
                  <c:v>1</c:v>
                </c:pt>
                <c:pt idx="39">
                  <c:v>3</c:v>
                </c:pt>
                <c:pt idx="40">
                  <c:v>5</c:v>
                </c:pt>
                <c:pt idx="41">
                  <c:v>6</c:v>
                </c:pt>
                <c:pt idx="42">
                  <c:v>1</c:v>
                </c:pt>
                <c:pt idx="43">
                  <c:v>2</c:v>
                </c:pt>
                <c:pt idx="44">
                  <c:v>3</c:v>
                </c:pt>
                <c:pt idx="45">
                  <c:v>4</c:v>
                </c:pt>
                <c:pt idx="46">
                  <c:v>7</c:v>
                </c:pt>
                <c:pt idx="47">
                  <c:v>4</c:v>
                </c:pt>
                <c:pt idx="48">
                  <c:v>7</c:v>
                </c:pt>
                <c:pt idx="49">
                  <c:v>3</c:v>
                </c:pt>
                <c:pt idx="50">
                  <c:v>6</c:v>
                </c:pt>
                <c:pt idx="51">
                  <c:v>2</c:v>
                </c:pt>
                <c:pt idx="52">
                  <c:v>5</c:v>
                </c:pt>
                <c:pt idx="53">
                  <c:v>1</c:v>
                </c:pt>
                <c:pt idx="54">
                  <c:v>4</c:v>
                </c:pt>
                <c:pt idx="55">
                  <c:v>7</c:v>
                </c:pt>
                <c:pt idx="56">
                  <c:v>3</c:v>
                </c:pt>
                <c:pt idx="57">
                  <c:v>6</c:v>
                </c:pt>
                <c:pt idx="58">
                  <c:v>6</c:v>
                </c:pt>
                <c:pt idx="59">
                  <c:v>4</c:v>
                </c:pt>
                <c:pt idx="60">
                  <c:v>2</c:v>
                </c:pt>
                <c:pt idx="61">
                  <c:v>7</c:v>
                </c:pt>
                <c:pt idx="62">
                  <c:v>5</c:v>
                </c:pt>
                <c:pt idx="63">
                  <c:v>3</c:v>
                </c:pt>
                <c:pt idx="64">
                  <c:v>7</c:v>
                </c:pt>
                <c:pt idx="65">
                  <c:v>5</c:v>
                </c:pt>
                <c:pt idx="66">
                  <c:v>3</c:v>
                </c:pt>
                <c:pt idx="67">
                  <c:v>1</c:v>
                </c:pt>
                <c:pt idx="68">
                  <c:v>6</c:v>
                </c:pt>
                <c:pt idx="69">
                  <c:v>4</c:v>
                </c:pt>
                <c:pt idx="70">
                  <c:v>2</c:v>
                </c:pt>
                <c:pt idx="71">
                  <c:v>7</c:v>
                </c:pt>
                <c:pt idx="72">
                  <c:v>4</c:v>
                </c:pt>
                <c:pt idx="73">
                  <c:v>2</c:v>
                </c:pt>
                <c:pt idx="74">
                  <c:v>7</c:v>
                </c:pt>
                <c:pt idx="75">
                  <c:v>5</c:v>
                </c:pt>
                <c:pt idx="76">
                  <c:v>3</c:v>
                </c:pt>
                <c:pt idx="77">
                  <c:v>1</c:v>
                </c:pt>
              </c:numCache>
            </c:numRef>
          </c:yVal>
          <c:smooth val="0"/>
          <c:extLst>
            <c:ext xmlns:c16="http://schemas.microsoft.com/office/drawing/2014/chart" uri="{C3380CC4-5D6E-409C-BE32-E72D297353CC}">
              <c16:uniqueId val="{00000000-2A75-8E48-BEB0-2E98C997F600}"/>
            </c:ext>
          </c:extLst>
        </c:ser>
        <c:dLbls>
          <c:showLegendKey val="0"/>
          <c:showVal val="0"/>
          <c:showCatName val="0"/>
          <c:showSerName val="0"/>
          <c:showPercent val="0"/>
          <c:showBubbleSize val="0"/>
        </c:dLbls>
        <c:axId val="1168610848"/>
        <c:axId val="1168619472"/>
      </c:scatterChart>
      <c:valAx>
        <c:axId val="1168610848"/>
        <c:scaling>
          <c:orientation val="minMax"/>
          <c:max val="86"/>
          <c:min val="0"/>
        </c:scaling>
        <c:delete val="0"/>
        <c:axPos val="b"/>
        <c:majorGridlines>
          <c:spPr>
            <a:ln w="9525" cap="flat" cmpd="sng" algn="ctr">
              <a:solidFill>
                <a:schemeClr val="bg1">
                  <a:lumMod val="85000"/>
                </a:schemeClr>
              </a:solidFill>
              <a:round/>
            </a:ln>
            <a:effectLst/>
          </c:spPr>
        </c:majorGridlines>
        <c:minorGridlines>
          <c:spPr>
            <a:ln w="9525" cap="flat" cmpd="sng" algn="ctr">
              <a:solidFill>
                <a:schemeClr val="bg1">
                  <a:lumMod val="85000"/>
                </a:schemeClr>
              </a:solidFill>
              <a:prstDash val="dash"/>
              <a:round/>
            </a:ln>
            <a:effectLst/>
          </c:spPr>
        </c:minorGridlines>
        <c:title>
          <c:tx>
            <c:rich>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r>
                  <a:rPr lang="en-US"/>
                  <a:t>PJ</a:t>
                </a:r>
              </a:p>
            </c:rich>
          </c:tx>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1168619472"/>
        <c:crossesAt val="0"/>
        <c:crossBetween val="midCat"/>
        <c:majorUnit val="2"/>
        <c:minorUnit val="1"/>
      </c:valAx>
      <c:valAx>
        <c:axId val="1168619472"/>
        <c:scaling>
          <c:orientation val="minMax"/>
          <c:max val="7"/>
          <c:min val="-1E-3"/>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r>
                  <a:rPr lang="en-US"/>
                  <a:t>DOW (1-7</a:t>
                </a:r>
                <a:r>
                  <a:rPr lang="en-US" baseline="0"/>
                  <a:t> = Mon-Sun)</a:t>
                </a:r>
                <a:endParaRPr lang="en-US"/>
              </a:p>
            </c:rich>
          </c:tx>
          <c:overlay val="0"/>
          <c:spPr>
            <a:noFill/>
            <a:ln>
              <a:noFill/>
            </a:ln>
            <a:effectLst/>
          </c:spPr>
          <c:txPr>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1168610848"/>
        <c:crossesAt val="0"/>
        <c:crossBetween val="midCat"/>
        <c:majorUnit val="1"/>
        <c:minorUnit val="0.5"/>
      </c:valAx>
      <c:spPr>
        <a:noFill/>
        <a:ln>
          <a:noFill/>
        </a:ln>
        <a:effectLst/>
      </c:spPr>
    </c:plotArea>
    <c:legend>
      <c:legendPos val="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legend>
    <c:plotVisOnly val="0"/>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200" baseline="0"/>
      </a:pPr>
      <a:endParaRPr lang="en-US"/>
    </a:p>
  </c:txPr>
  <c:userShapes r:id="rId3"/>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1"/>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r>
              <a:rPr lang="en-US" sz="1200" baseline="0"/>
              <a:t>Off-Sun Angle (for various PJ attitudes)</a:t>
            </a:r>
          </a:p>
        </c:rich>
      </c:tx>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0875051684051699"/>
          <c:y val="0.13990600291934799"/>
          <c:w val="0.80969030162844702"/>
          <c:h val="0.78136080870050495"/>
        </c:manualLayout>
      </c:layout>
      <c:scatterChart>
        <c:scatterStyle val="lineMarker"/>
        <c:varyColors val="0"/>
        <c:ser>
          <c:idx val="1"/>
          <c:order val="0"/>
          <c:tx>
            <c:v>MWR</c:v>
          </c:tx>
          <c:spPr>
            <a:ln w="25400" cap="rnd">
              <a:solidFill>
                <a:schemeClr val="accent6"/>
              </a:solidFill>
              <a:round/>
            </a:ln>
            <a:effectLst/>
          </c:spPr>
          <c:marker>
            <c:symbol val="diamond"/>
            <c:size val="7"/>
            <c:spPr>
              <a:solidFill>
                <a:schemeClr val="accent6"/>
              </a:solidFill>
              <a:ln w="9525">
                <a:solidFill>
                  <a:schemeClr val="accent6"/>
                </a:solidFill>
              </a:ln>
              <a:effectLst/>
            </c:spPr>
          </c:marker>
          <c:xVal>
            <c:numRef>
              <c:f>('Orbital Data (by event)'!$B$8:$B$41,'Orbital Data (by event)'!$B$42:$B$85)</c:f>
              <c:numCache>
                <c:formatCode>General</c:formatCode>
                <c:ptCount val="78"/>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numCache>
            </c:numRef>
          </c:xVal>
          <c:yVal>
            <c:numRef>
              <c:f>('Orbital Data (by event)'!$AS$8:$AS$41,'Orbital Data (by event)'!$AS$42:$AS$85)</c:f>
              <c:numCache>
                <c:formatCode>0.0</c:formatCode>
                <c:ptCount val="78"/>
                <c:pt idx="0">
                  <c:v>2.8806284600000001</c:v>
                </c:pt>
                <c:pt idx="1">
                  <c:v>2.7236539999999998</c:v>
                </c:pt>
                <c:pt idx="2">
                  <c:v>6.29325841</c:v>
                </c:pt>
                <c:pt idx="3">
                  <c:v>10.229692849999999</c:v>
                </c:pt>
                <c:pt idx="4">
                  <c:v>14.231888120000001</c:v>
                </c:pt>
                <c:pt idx="5">
                  <c:v>18.257068409999999</c:v>
                </c:pt>
                <c:pt idx="6">
                  <c:v>22.34088272</c:v>
                </c:pt>
                <c:pt idx="7">
                  <c:v>26.435316929999999</c:v>
                </c:pt>
                <c:pt idx="8">
                  <c:v>30.531111259999999</c:v>
                </c:pt>
                <c:pt idx="9">
                  <c:v>34.645010939999999</c:v>
                </c:pt>
                <c:pt idx="10">
                  <c:v>38.771445759999999</c:v>
                </c:pt>
                <c:pt idx="11">
                  <c:v>42.915164349999998</c:v>
                </c:pt>
                <c:pt idx="12">
                  <c:v>47.041453269999998</c:v>
                </c:pt>
                <c:pt idx="13">
                  <c:v>51.150002690000001</c:v>
                </c:pt>
                <c:pt idx="14">
                  <c:v>55.24583647</c:v>
                </c:pt>
                <c:pt idx="15">
                  <c:v>59.276799310000001</c:v>
                </c:pt>
                <c:pt idx="16">
                  <c:v>63.291178119999998</c:v>
                </c:pt>
                <c:pt idx="17">
                  <c:v>67.29380141</c:v>
                </c:pt>
                <c:pt idx="18">
                  <c:v>71.264646069999998</c:v>
                </c:pt>
                <c:pt idx="19">
                  <c:v>75.24110392</c:v>
                </c:pt>
                <c:pt idx="20">
                  <c:v>79.174332969999995</c:v>
                </c:pt>
                <c:pt idx="21">
                  <c:v>83.067967809999999</c:v>
                </c:pt>
                <c:pt idx="22">
                  <c:v>86.935338250000001</c:v>
                </c:pt>
                <c:pt idx="23">
                  <c:v>92.953251789999996</c:v>
                </c:pt>
                <c:pt idx="24">
                  <c:v>83.448395629999993</c:v>
                </c:pt>
                <c:pt idx="25">
                  <c:v>79.797061260000007</c:v>
                </c:pt>
                <c:pt idx="26">
                  <c:v>76.182139550000002</c:v>
                </c:pt>
                <c:pt idx="27">
                  <c:v>72.584741620000003</c:v>
                </c:pt>
                <c:pt idx="28">
                  <c:v>68.998453810000001</c:v>
                </c:pt>
                <c:pt idx="29">
                  <c:v>65.383212319999998</c:v>
                </c:pt>
                <c:pt idx="30">
                  <c:v>61.735104659999998</c:v>
                </c:pt>
                <c:pt idx="31">
                  <c:v>58.216712559999998</c:v>
                </c:pt>
                <c:pt idx="32">
                  <c:v>54.502469929999997</c:v>
                </c:pt>
                <c:pt idx="33">
                  <c:v>50.859646840000003</c:v>
                </c:pt>
                <c:pt idx="34">
                  <c:v>47.680556520000003</c:v>
                </c:pt>
                <c:pt idx="35">
                  <c:v>44.716070989999999</c:v>
                </c:pt>
                <c:pt idx="36">
                  <c:v>41.624698909999999</c:v>
                </c:pt>
                <c:pt idx="37">
                  <c:v>38.482184830000001</c:v>
                </c:pt>
                <c:pt idx="38">
                  <c:v>35.328524780000002</c:v>
                </c:pt>
                <c:pt idx="39">
                  <c:v>32.135094680000002</c:v>
                </c:pt>
                <c:pt idx="40">
                  <c:v>28.90767516</c:v>
                </c:pt>
                <c:pt idx="41">
                  <c:v>25.69414329</c:v>
                </c:pt>
                <c:pt idx="42">
                  <c:v>22.472196199999999</c:v>
                </c:pt>
                <c:pt idx="43">
                  <c:v>19.285124339999999</c:v>
                </c:pt>
                <c:pt idx="44">
                  <c:v>16.179057839999999</c:v>
                </c:pt>
                <c:pt idx="45">
                  <c:v>13.90100155</c:v>
                </c:pt>
                <c:pt idx="46">
                  <c:v>11.71866646</c:v>
                </c:pt>
                <c:pt idx="47">
                  <c:v>10.10166609</c:v>
                </c:pt>
                <c:pt idx="48">
                  <c:v>9.3206133599999994</c:v>
                </c:pt>
                <c:pt idx="49">
                  <c:v>9.5430383800000005</c:v>
                </c:pt>
                <c:pt idx="50">
                  <c:v>10.811627469999999</c:v>
                </c:pt>
                <c:pt idx="51">
                  <c:v>12.83507867</c:v>
                </c:pt>
                <c:pt idx="52">
                  <c:v>15.251046730000001</c:v>
                </c:pt>
                <c:pt idx="53">
                  <c:v>18.00007918</c:v>
                </c:pt>
                <c:pt idx="54">
                  <c:v>20.962636790000001</c:v>
                </c:pt>
                <c:pt idx="55">
                  <c:v>23.935956139999998</c:v>
                </c:pt>
                <c:pt idx="56">
                  <c:v>27.052245299999999</c:v>
                </c:pt>
                <c:pt idx="57">
                  <c:v>30.351283240000001</c:v>
                </c:pt>
                <c:pt idx="58">
                  <c:v>33.421779469999997</c:v>
                </c:pt>
                <c:pt idx="59">
                  <c:v>36.078298910000001</c:v>
                </c:pt>
                <c:pt idx="60">
                  <c:v>38.743858060000001</c:v>
                </c:pt>
                <c:pt idx="61">
                  <c:v>41.474229180000002</c:v>
                </c:pt>
                <c:pt idx="62">
                  <c:v>44.17003201</c:v>
                </c:pt>
                <c:pt idx="63">
                  <c:v>46.880569899999998</c:v>
                </c:pt>
                <c:pt idx="64">
                  <c:v>49.554430310000001</c:v>
                </c:pt>
                <c:pt idx="65">
                  <c:v>52.210012599999999</c:v>
                </c:pt>
                <c:pt idx="66">
                  <c:v>54.865388189999997</c:v>
                </c:pt>
                <c:pt idx="67">
                  <c:v>57.474264490000003</c:v>
                </c:pt>
                <c:pt idx="68">
                  <c:v>60.092745999999998</c:v>
                </c:pt>
                <c:pt idx="69">
                  <c:v>62.656596790000002</c:v>
                </c:pt>
                <c:pt idx="70">
                  <c:v>65.215691379999996</c:v>
                </c:pt>
                <c:pt idx="71">
                  <c:v>67.77622289</c:v>
                </c:pt>
                <c:pt idx="72">
                  <c:v>70.277495709999997</c:v>
                </c:pt>
                <c:pt idx="73">
                  <c:v>72.793471229999994</c:v>
                </c:pt>
                <c:pt idx="74">
                  <c:v>75.268006540000002</c:v>
                </c:pt>
                <c:pt idx="75">
                  <c:v>77.728124269999995</c:v>
                </c:pt>
                <c:pt idx="76">
                  <c:v>99.817559729999999</c:v>
                </c:pt>
                <c:pt idx="77">
                  <c:v>97.413806769999994</c:v>
                </c:pt>
              </c:numCache>
            </c:numRef>
          </c:yVal>
          <c:smooth val="0"/>
          <c:extLst>
            <c:ext xmlns:c16="http://schemas.microsoft.com/office/drawing/2014/chart" uri="{C3380CC4-5D6E-409C-BE32-E72D297353CC}">
              <c16:uniqueId val="{00000001-90D5-7E4C-BE3E-5E02C593833B}"/>
            </c:ext>
          </c:extLst>
        </c:ser>
        <c:ser>
          <c:idx val="0"/>
          <c:order val="1"/>
          <c:tx>
            <c:v>MWR Tilt</c:v>
          </c:tx>
          <c:spPr>
            <a:ln w="25400" cap="rnd">
              <a:solidFill>
                <a:srgbClr val="FF0000"/>
              </a:solidFill>
              <a:round/>
            </a:ln>
            <a:effectLst/>
          </c:spPr>
          <c:marker>
            <c:symbol val="diamond"/>
            <c:size val="7"/>
            <c:spPr>
              <a:solidFill>
                <a:srgbClr val="FF0000"/>
              </a:solidFill>
              <a:ln w="9525">
                <a:solidFill>
                  <a:srgbClr val="FF0000"/>
                </a:solidFill>
              </a:ln>
              <a:effectLst/>
            </c:spPr>
          </c:marker>
          <c:xVal>
            <c:numRef>
              <c:f>('Orbital Data (by event)'!$B$8:$B$41,'Orbital Data (by event)'!$B$42:$B$85)</c:f>
              <c:numCache>
                <c:formatCode>General</c:formatCode>
                <c:ptCount val="78"/>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numCache>
            </c:numRef>
          </c:xVal>
          <c:yVal>
            <c:numRef>
              <c:f>('Orbital Data (by event)'!$AT$8:$AT$41,'Orbital Data (by event)'!$AT$42:$AT$85)</c:f>
              <c:numCache>
                <c:formatCode>0.0</c:formatCode>
                <c:ptCount val="78"/>
                <c:pt idx="0">
                  <c:v>15.97471241</c:v>
                </c:pt>
                <c:pt idx="1">
                  <c:v>16.126604239999999</c:v>
                </c:pt>
                <c:pt idx="2">
                  <c:v>17.300923730000001</c:v>
                </c:pt>
                <c:pt idx="3">
                  <c:v>19.33861714</c:v>
                </c:pt>
                <c:pt idx="4">
                  <c:v>21.98272278</c:v>
                </c:pt>
                <c:pt idx="5">
                  <c:v>25.049031110000001</c:v>
                </c:pt>
                <c:pt idx="6">
                  <c:v>28.42681211</c:v>
                </c:pt>
                <c:pt idx="7">
                  <c:v>31.985425159999998</c:v>
                </c:pt>
                <c:pt idx="8">
                  <c:v>35.63883774</c:v>
                </c:pt>
                <c:pt idx="9">
                  <c:v>39.379722839999999</c:v>
                </c:pt>
                <c:pt idx="10">
                  <c:v>43.194580639999998</c:v>
                </c:pt>
                <c:pt idx="11">
                  <c:v>47.068713680000002</c:v>
                </c:pt>
                <c:pt idx="12">
                  <c:v>50.926124139999999</c:v>
                </c:pt>
                <c:pt idx="13">
                  <c:v>54.769719879999997</c:v>
                </c:pt>
                <c:pt idx="14">
                  <c:v>58.580190270000003</c:v>
                </c:pt>
                <c:pt idx="15">
                  <c:v>62.326237149999997</c:v>
                </c:pt>
                <c:pt idx="16">
                  <c:v>66.050124580000002</c:v>
                </c:pt>
                <c:pt idx="17">
                  <c:v>69.753420590000005</c:v>
                </c:pt>
                <c:pt idx="18">
                  <c:v>73.413336330000007</c:v>
                </c:pt>
                <c:pt idx="19">
                  <c:v>77.070920630000003</c:v>
                </c:pt>
                <c:pt idx="20">
                  <c:v>80.67576262</c:v>
                </c:pt>
                <c:pt idx="21">
                  <c:v>84.23600605</c:v>
                </c:pt>
                <c:pt idx="22">
                  <c:v>87.766532720000001</c:v>
                </c:pt>
                <c:pt idx="23">
                  <c:v>93.231948709999998</c:v>
                </c:pt>
                <c:pt idx="24">
                  <c:v>83.561073649999997</c:v>
                </c:pt>
                <c:pt idx="25">
                  <c:v>80.308525880000005</c:v>
                </c:pt>
                <c:pt idx="26">
                  <c:v>77.087077859999994</c:v>
                </c:pt>
                <c:pt idx="27">
                  <c:v>73.87304494</c:v>
                </c:pt>
                <c:pt idx="28">
                  <c:v>70.664008989999999</c:v>
                </c:pt>
                <c:pt idx="29">
                  <c:v>67.425969089999995</c:v>
                </c:pt>
                <c:pt idx="30">
                  <c:v>64.145347909999998</c:v>
                </c:pt>
                <c:pt idx="31">
                  <c:v>60.917980559999997</c:v>
                </c:pt>
                <c:pt idx="32">
                  <c:v>57.53219352</c:v>
                </c:pt>
                <c:pt idx="33">
                  <c:v>54.14671036</c:v>
                </c:pt>
                <c:pt idx="34">
                  <c:v>51.945139849999997</c:v>
                </c:pt>
                <c:pt idx="35">
                  <c:v>49.209371779999998</c:v>
                </c:pt>
                <c:pt idx="36">
                  <c:v>46.475399609999997</c:v>
                </c:pt>
                <c:pt idx="37">
                  <c:v>43.718452370000001</c:v>
                </c:pt>
                <c:pt idx="38">
                  <c:v>40.989554429999998</c:v>
                </c:pt>
                <c:pt idx="39">
                  <c:v>38.281703610000001</c:v>
                </c:pt>
                <c:pt idx="40">
                  <c:v>35.632738549999999</c:v>
                </c:pt>
                <c:pt idx="41">
                  <c:v>33.059081089999999</c:v>
                </c:pt>
                <c:pt idx="42">
                  <c:v>30.610929160000001</c:v>
                </c:pt>
                <c:pt idx="43">
                  <c:v>28.351305320000002</c:v>
                </c:pt>
                <c:pt idx="44">
                  <c:v>26.33717072</c:v>
                </c:pt>
                <c:pt idx="45">
                  <c:v>25.495085119999999</c:v>
                </c:pt>
                <c:pt idx="46">
                  <c:v>24.314878910000001</c:v>
                </c:pt>
                <c:pt idx="47">
                  <c:v>23.598126690000001</c:v>
                </c:pt>
                <c:pt idx="48">
                  <c:v>23.29735393</c:v>
                </c:pt>
                <c:pt idx="49">
                  <c:v>23.366159540000002</c:v>
                </c:pt>
                <c:pt idx="50">
                  <c:v>23.916411220000001</c:v>
                </c:pt>
                <c:pt idx="51">
                  <c:v>24.905829489999999</c:v>
                </c:pt>
                <c:pt idx="52">
                  <c:v>26.196818669999999</c:v>
                </c:pt>
                <c:pt idx="53">
                  <c:v>27.879991279999999</c:v>
                </c:pt>
                <c:pt idx="54">
                  <c:v>29.877220959999999</c:v>
                </c:pt>
                <c:pt idx="55">
                  <c:v>31.98305877</c:v>
                </c:pt>
                <c:pt idx="56">
                  <c:v>34.3430167</c:v>
                </c:pt>
                <c:pt idx="57">
                  <c:v>37.09358435</c:v>
                </c:pt>
                <c:pt idx="58">
                  <c:v>39.696147760000002</c:v>
                </c:pt>
                <c:pt idx="59">
                  <c:v>41.890536480000002</c:v>
                </c:pt>
                <c:pt idx="60">
                  <c:v>44.125274060000002</c:v>
                </c:pt>
                <c:pt idx="61">
                  <c:v>46.468814379999998</c:v>
                </c:pt>
                <c:pt idx="62">
                  <c:v>48.80612283</c:v>
                </c:pt>
                <c:pt idx="63">
                  <c:v>51.184597240000002</c:v>
                </c:pt>
                <c:pt idx="64">
                  <c:v>53.541850459999999</c:v>
                </c:pt>
                <c:pt idx="65">
                  <c:v>55.904920779999998</c:v>
                </c:pt>
                <c:pt idx="66">
                  <c:v>58.281507650000002</c:v>
                </c:pt>
                <c:pt idx="67">
                  <c:v>60.622976280000003</c:v>
                </c:pt>
                <c:pt idx="68">
                  <c:v>62.9862471</c:v>
                </c:pt>
                <c:pt idx="69">
                  <c:v>65.303843330000007</c:v>
                </c:pt>
                <c:pt idx="70">
                  <c:v>67.628512619999995</c:v>
                </c:pt>
                <c:pt idx="71">
                  <c:v>69.959987179999999</c:v>
                </c:pt>
                <c:pt idx="72">
                  <c:v>72.240007790000007</c:v>
                </c:pt>
                <c:pt idx="73">
                  <c:v>74.540778919999994</c:v>
                </c:pt>
                <c:pt idx="74">
                  <c:v>76.804931550000006</c:v>
                </c:pt>
                <c:pt idx="75">
                  <c:v>79.060559229999996</c:v>
                </c:pt>
                <c:pt idx="76">
                  <c:v>98.686960439999993</c:v>
                </c:pt>
                <c:pt idx="77">
                  <c:v>96.479725200000004</c:v>
                </c:pt>
              </c:numCache>
            </c:numRef>
          </c:yVal>
          <c:smooth val="0"/>
          <c:extLst>
            <c:ext xmlns:c16="http://schemas.microsoft.com/office/drawing/2014/chart" uri="{C3380CC4-5D6E-409C-BE32-E72D297353CC}">
              <c16:uniqueId val="{00000002-90D5-7E4C-BE3E-5E02C593833B}"/>
            </c:ext>
          </c:extLst>
        </c:ser>
        <c:ser>
          <c:idx val="2"/>
          <c:order val="2"/>
          <c:tx>
            <c:v>GRAV</c:v>
          </c:tx>
          <c:spPr>
            <a:ln w="25400" cap="rnd">
              <a:solidFill>
                <a:srgbClr val="00B050"/>
              </a:solidFill>
              <a:round/>
            </a:ln>
            <a:effectLst/>
          </c:spPr>
          <c:marker>
            <c:symbol val="diamond"/>
            <c:size val="7"/>
            <c:spPr>
              <a:solidFill>
                <a:srgbClr val="00B050"/>
              </a:solidFill>
              <a:ln w="9525">
                <a:solidFill>
                  <a:srgbClr val="00B050"/>
                </a:solidFill>
              </a:ln>
              <a:effectLst/>
            </c:spPr>
          </c:marker>
          <c:xVal>
            <c:numRef>
              <c:f>('Orbital Data (by event)'!$B$8:$B$41,'Orbital Data (by event)'!$B$42:$B$85)</c:f>
              <c:numCache>
                <c:formatCode>General</c:formatCode>
                <c:ptCount val="78"/>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numCache>
            </c:numRef>
          </c:xVal>
          <c:yVal>
            <c:numRef>
              <c:f>('Orbital Data (by event)'!$AV$8:$AV$41,'Orbital Data (by event)'!$AV$42:$AV$85)</c:f>
              <c:numCache>
                <c:formatCode>0.0</c:formatCode>
                <c:ptCount val="78"/>
                <c:pt idx="0">
                  <c:v>9.6703377100000001</c:v>
                </c:pt>
                <c:pt idx="1">
                  <c:v>4.0850068899999998</c:v>
                </c:pt>
                <c:pt idx="2">
                  <c:v>3.2713268000000002</c:v>
                </c:pt>
                <c:pt idx="3">
                  <c:v>9.1364771600000001</c:v>
                </c:pt>
                <c:pt idx="4">
                  <c:v>9.7228135699999996</c:v>
                </c:pt>
                <c:pt idx="5">
                  <c:v>2.33701911</c:v>
                </c:pt>
                <c:pt idx="6">
                  <c:v>7.4859668299999997</c:v>
                </c:pt>
                <c:pt idx="7">
                  <c:v>10.71582538</c:v>
                </c:pt>
                <c:pt idx="8">
                  <c:v>7.1900405899999997</c:v>
                </c:pt>
                <c:pt idx="9">
                  <c:v>0.34265204999999999</c:v>
                </c:pt>
                <c:pt idx="10">
                  <c:v>6.8009213900000001</c:v>
                </c:pt>
                <c:pt idx="11">
                  <c:v>10.45941416</c:v>
                </c:pt>
                <c:pt idx="12">
                  <c:v>6.9180086899999997</c:v>
                </c:pt>
                <c:pt idx="13">
                  <c:v>3.0736467799999998</c:v>
                </c:pt>
                <c:pt idx="14">
                  <c:v>10.21778071</c:v>
                </c:pt>
                <c:pt idx="15">
                  <c:v>9.6580953100000002</c:v>
                </c:pt>
                <c:pt idx="16">
                  <c:v>3.8870597600000001</c:v>
                </c:pt>
                <c:pt idx="17">
                  <c:v>3.6489073099999998</c:v>
                </c:pt>
                <c:pt idx="18">
                  <c:v>9.5792376299999997</c:v>
                </c:pt>
                <c:pt idx="19">
                  <c:v>10.038471339999999</c:v>
                </c:pt>
                <c:pt idx="20">
                  <c:v>2.5238908000000002</c:v>
                </c:pt>
                <c:pt idx="21">
                  <c:v>7.5272432199999999</c:v>
                </c:pt>
                <c:pt idx="22">
                  <c:v>10.99810781</c:v>
                </c:pt>
                <c:pt idx="23">
                  <c:v>7.3589425000000004</c:v>
                </c:pt>
                <c:pt idx="24">
                  <c:v>0.14503431</c:v>
                </c:pt>
                <c:pt idx="25">
                  <c:v>7.2081358199999999</c:v>
                </c:pt>
                <c:pt idx="26">
                  <c:v>11.106631930000001</c:v>
                </c:pt>
                <c:pt idx="27">
                  <c:v>7.8824864999999997</c:v>
                </c:pt>
                <c:pt idx="28">
                  <c:v>2.3170224899999998</c:v>
                </c:pt>
                <c:pt idx="29">
                  <c:v>10.32548946</c:v>
                </c:pt>
                <c:pt idx="30">
                  <c:v>10.183611580000001</c:v>
                </c:pt>
                <c:pt idx="31">
                  <c:v>4.2893699099999996</c:v>
                </c:pt>
                <c:pt idx="32">
                  <c:v>3.5335649500000001</c:v>
                </c:pt>
                <c:pt idx="33">
                  <c:v>9.9203864399999997</c:v>
                </c:pt>
                <c:pt idx="34">
                  <c:v>11.16980081</c:v>
                </c:pt>
                <c:pt idx="35">
                  <c:v>6.13377982</c:v>
                </c:pt>
                <c:pt idx="36">
                  <c:v>3.0325502100000001</c:v>
                </c:pt>
                <c:pt idx="37">
                  <c:v>10.03888433</c:v>
                </c:pt>
                <c:pt idx="38">
                  <c:v>11.101801529999999</c:v>
                </c:pt>
                <c:pt idx="39">
                  <c:v>7.3708760399999997</c:v>
                </c:pt>
                <c:pt idx="40">
                  <c:v>1.2852042400000001</c:v>
                </c:pt>
                <c:pt idx="41">
                  <c:v>5.16529857</c:v>
                </c:pt>
                <c:pt idx="42">
                  <c:v>10.14782314</c:v>
                </c:pt>
                <c:pt idx="43">
                  <c:v>11.77617102</c:v>
                </c:pt>
                <c:pt idx="44">
                  <c:v>8.0735576400000006</c:v>
                </c:pt>
                <c:pt idx="45">
                  <c:v>0.73180276</c:v>
                </c:pt>
                <c:pt idx="46">
                  <c:v>8.1552052600000007</c:v>
                </c:pt>
                <c:pt idx="47">
                  <c:v>11.38385042</c:v>
                </c:pt>
                <c:pt idx="48">
                  <c:v>10.133081199999999</c:v>
                </c:pt>
                <c:pt idx="49">
                  <c:v>5.9977695899999999</c:v>
                </c:pt>
                <c:pt idx="50">
                  <c:v>0.56035325000000002</c:v>
                </c:pt>
                <c:pt idx="51">
                  <c:v>5.0173311199999997</c:v>
                </c:pt>
                <c:pt idx="52">
                  <c:v>9.5223415500000002</c:v>
                </c:pt>
                <c:pt idx="53">
                  <c:v>11.75660008</c:v>
                </c:pt>
                <c:pt idx="54">
                  <c:v>10.22594805</c:v>
                </c:pt>
                <c:pt idx="55">
                  <c:v>4.1579454399999998</c:v>
                </c:pt>
                <c:pt idx="56">
                  <c:v>4.2505564700000003</c:v>
                </c:pt>
                <c:pt idx="57">
                  <c:v>10.112475249999999</c:v>
                </c:pt>
                <c:pt idx="58">
                  <c:v>11.29251455</c:v>
                </c:pt>
                <c:pt idx="59">
                  <c:v>9.3395160599999993</c:v>
                </c:pt>
                <c:pt idx="60">
                  <c:v>5.5868051000000003</c:v>
                </c:pt>
                <c:pt idx="61">
                  <c:v>0.94951693000000004</c:v>
                </c:pt>
                <c:pt idx="62">
                  <c:v>3.8134799500000001</c:v>
                </c:pt>
                <c:pt idx="63">
                  <c:v>7.9892884999999998</c:v>
                </c:pt>
                <c:pt idx="64">
                  <c:v>10.81802169</c:v>
                </c:pt>
                <c:pt idx="65">
                  <c:v>11.37191017</c:v>
                </c:pt>
                <c:pt idx="66">
                  <c:v>8.7023717200000004</c:v>
                </c:pt>
                <c:pt idx="67">
                  <c:v>2.76193059</c:v>
                </c:pt>
                <c:pt idx="68">
                  <c:v>4.4101893600000004</c:v>
                </c:pt>
                <c:pt idx="69">
                  <c:v>9.5571229599999992</c:v>
                </c:pt>
                <c:pt idx="70">
                  <c:v>11.193172029999999</c:v>
                </c:pt>
                <c:pt idx="71">
                  <c:v>9.7766272399999998</c:v>
                </c:pt>
                <c:pt idx="72">
                  <c:v>6.3837612999999997</c:v>
                </c:pt>
                <c:pt idx="73">
                  <c:v>1.9552440499999999</c:v>
                </c:pt>
                <c:pt idx="74">
                  <c:v>2.7335853600000002</c:v>
                </c:pt>
                <c:pt idx="75">
                  <c:v>7.0084878899999996</c:v>
                </c:pt>
                <c:pt idx="76">
                  <c:v>10.09603536</c:v>
                </c:pt>
                <c:pt idx="77">
                  <c:v>11.053979740000001</c:v>
                </c:pt>
              </c:numCache>
            </c:numRef>
          </c:yVal>
          <c:smooth val="0"/>
          <c:extLst>
            <c:ext xmlns:c16="http://schemas.microsoft.com/office/drawing/2014/chart" uri="{C3380CC4-5D6E-409C-BE32-E72D297353CC}">
              <c16:uniqueId val="{00000004-90D5-7E4C-BE3E-5E02C593833B}"/>
            </c:ext>
          </c:extLst>
        </c:ser>
        <c:ser>
          <c:idx val="4"/>
          <c:order val="3"/>
          <c:tx>
            <c:v>Baseline</c:v>
          </c:tx>
          <c:spPr>
            <a:ln w="25400" cap="rnd">
              <a:solidFill>
                <a:srgbClr val="FFFF00"/>
              </a:solidFill>
              <a:round/>
            </a:ln>
            <a:effectLst>
              <a:outerShdw blurRad="50800" dist="76200" dir="2700000" algn="tl" rotWithShape="0">
                <a:prstClr val="black">
                  <a:alpha val="40000"/>
                </a:prstClr>
              </a:outerShdw>
            </a:effectLst>
          </c:spPr>
          <c:marker>
            <c:symbol val="diamond"/>
            <c:size val="7"/>
            <c:spPr>
              <a:solidFill>
                <a:srgbClr val="FFFF00"/>
              </a:solidFill>
              <a:ln w="9525">
                <a:solidFill>
                  <a:schemeClr val="tx1"/>
                </a:solidFill>
              </a:ln>
              <a:effectLst>
                <a:outerShdw blurRad="50800" dist="76200" dir="2700000" algn="tl" rotWithShape="0">
                  <a:prstClr val="black">
                    <a:alpha val="40000"/>
                  </a:prstClr>
                </a:outerShdw>
              </a:effectLst>
            </c:spPr>
          </c:marker>
          <c:xVal>
            <c:numRef>
              <c:f>('Orbital Data (by event)'!$B$8:$B$41,'Orbital Data (by event)'!$B$42:$B$85)</c:f>
              <c:numCache>
                <c:formatCode>General</c:formatCode>
                <c:ptCount val="78"/>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numCache>
            </c:numRef>
          </c:xVal>
          <c:yVal>
            <c:numRef>
              <c:f>('Orbital Data (by event)'!$AR$8:$AR$41,'Orbital Data (by event)'!$AR$42:$AR$85)</c:f>
              <c:numCache>
                <c:formatCode>0.0</c:formatCode>
                <c:ptCount val="78"/>
                <c:pt idx="0">
                  <c:v>91.768535850000006</c:v>
                </c:pt>
                <c:pt idx="1">
                  <c:v>4.0850068899999998</c:v>
                </c:pt>
                <c:pt idx="2">
                  <c:v>3.2713268000000002</c:v>
                </c:pt>
                <c:pt idx="3">
                  <c:v>9.1364771600000001</c:v>
                </c:pt>
                <c:pt idx="4">
                  <c:v>14.231888120000001</c:v>
                </c:pt>
                <c:pt idx="5">
                  <c:v>25.049031110000001</c:v>
                </c:pt>
                <c:pt idx="6">
                  <c:v>7.4859668299999997</c:v>
                </c:pt>
                <c:pt idx="7">
                  <c:v>26.435316929999999</c:v>
                </c:pt>
                <c:pt idx="8">
                  <c:v>7.1900405899999997</c:v>
                </c:pt>
                <c:pt idx="9">
                  <c:v>35.000420259999999</c:v>
                </c:pt>
                <c:pt idx="10">
                  <c:v>6.8009213900000001</c:v>
                </c:pt>
                <c:pt idx="11">
                  <c:v>10.45941416</c:v>
                </c:pt>
                <c:pt idx="12">
                  <c:v>34.996073819999999</c:v>
                </c:pt>
                <c:pt idx="13">
                  <c:v>3.0736467799999998</c:v>
                </c:pt>
                <c:pt idx="14">
                  <c:v>10.21778071</c:v>
                </c:pt>
                <c:pt idx="15">
                  <c:v>9.6580953100000002</c:v>
                </c:pt>
                <c:pt idx="16">
                  <c:v>34.996880500000003</c:v>
                </c:pt>
                <c:pt idx="17">
                  <c:v>3.6489073099999998</c:v>
                </c:pt>
                <c:pt idx="18">
                  <c:v>9.5792376299999997</c:v>
                </c:pt>
                <c:pt idx="19">
                  <c:v>78.00463465</c:v>
                </c:pt>
                <c:pt idx="20">
                  <c:v>30.376421109999999</c:v>
                </c:pt>
                <c:pt idx="21">
                  <c:v>7.5272432199999999</c:v>
                </c:pt>
                <c:pt idx="22">
                  <c:v>10.99810781</c:v>
                </c:pt>
                <c:pt idx="23">
                  <c:v>7.3589425000000004</c:v>
                </c:pt>
                <c:pt idx="24">
                  <c:v>4.5019107399999996</c:v>
                </c:pt>
                <c:pt idx="25">
                  <c:v>7.2081358199999999</c:v>
                </c:pt>
                <c:pt idx="26">
                  <c:v>34.99782493</c:v>
                </c:pt>
                <c:pt idx="27">
                  <c:v>7.8824864999999997</c:v>
                </c:pt>
                <c:pt idx="28">
                  <c:v>2.3170224899999998</c:v>
                </c:pt>
                <c:pt idx="29">
                  <c:v>10.32548946</c:v>
                </c:pt>
                <c:pt idx="30">
                  <c:v>10.183611580000001</c:v>
                </c:pt>
                <c:pt idx="31">
                  <c:v>4.2893699099999996</c:v>
                </c:pt>
                <c:pt idx="32">
                  <c:v>3.5335649500000001</c:v>
                </c:pt>
                <c:pt idx="33">
                  <c:v>9.9203864399999997</c:v>
                </c:pt>
                <c:pt idx="34">
                  <c:v>11.16980081</c:v>
                </c:pt>
                <c:pt idx="35">
                  <c:v>6.13377982</c:v>
                </c:pt>
                <c:pt idx="36">
                  <c:v>3.0325502100000001</c:v>
                </c:pt>
                <c:pt idx="37">
                  <c:v>10.03888433</c:v>
                </c:pt>
                <c:pt idx="38">
                  <c:v>29.838612579999999</c:v>
                </c:pt>
                <c:pt idx="39">
                  <c:v>7.3708760399999997</c:v>
                </c:pt>
                <c:pt idx="40">
                  <c:v>1.2852042400000001</c:v>
                </c:pt>
                <c:pt idx="41">
                  <c:v>5.16529857</c:v>
                </c:pt>
                <c:pt idx="42">
                  <c:v>10.14782314</c:v>
                </c:pt>
                <c:pt idx="43">
                  <c:v>11.77617102</c:v>
                </c:pt>
                <c:pt idx="44">
                  <c:v>4.1182839199999997</c:v>
                </c:pt>
                <c:pt idx="45">
                  <c:v>0.73180276</c:v>
                </c:pt>
                <c:pt idx="46">
                  <c:v>8.1552052600000007</c:v>
                </c:pt>
                <c:pt idx="47">
                  <c:v>11.38385042</c:v>
                </c:pt>
                <c:pt idx="48">
                  <c:v>10.133081199999999</c:v>
                </c:pt>
                <c:pt idx="49">
                  <c:v>5.9977695899999999</c:v>
                </c:pt>
                <c:pt idx="50">
                  <c:v>3.69423982</c:v>
                </c:pt>
                <c:pt idx="51">
                  <c:v>33.739861390000002</c:v>
                </c:pt>
                <c:pt idx="52">
                  <c:v>9.5223415500000002</c:v>
                </c:pt>
                <c:pt idx="53">
                  <c:v>11.75660008</c:v>
                </c:pt>
                <c:pt idx="54">
                  <c:v>10.14494998</c:v>
                </c:pt>
                <c:pt idx="55">
                  <c:v>22.753001050000002</c:v>
                </c:pt>
                <c:pt idx="56">
                  <c:v>4.2505564700000003</c:v>
                </c:pt>
                <c:pt idx="57">
                  <c:v>10.112475249999999</c:v>
                </c:pt>
                <c:pt idx="58">
                  <c:v>11.29251455</c:v>
                </c:pt>
                <c:pt idx="59">
                  <c:v>9.3395160599999993</c:v>
                </c:pt>
                <c:pt idx="60">
                  <c:v>5.5868051000000003</c:v>
                </c:pt>
                <c:pt idx="61">
                  <c:v>0.94951693000000004</c:v>
                </c:pt>
                <c:pt idx="62">
                  <c:v>3.8134799500000001</c:v>
                </c:pt>
                <c:pt idx="63">
                  <c:v>7.9892884999999998</c:v>
                </c:pt>
                <c:pt idx="64">
                  <c:v>10.81802169</c:v>
                </c:pt>
                <c:pt idx="65">
                  <c:v>11.37191017</c:v>
                </c:pt>
                <c:pt idx="66">
                  <c:v>8.7023717200000004</c:v>
                </c:pt>
                <c:pt idx="67">
                  <c:v>2.76193059</c:v>
                </c:pt>
                <c:pt idx="68">
                  <c:v>4.4101893600000004</c:v>
                </c:pt>
                <c:pt idx="69">
                  <c:v>9.5571229599999992</c:v>
                </c:pt>
                <c:pt idx="70">
                  <c:v>11.193172029999999</c:v>
                </c:pt>
                <c:pt idx="71">
                  <c:v>9.7766272399999998</c:v>
                </c:pt>
                <c:pt idx="72">
                  <c:v>6.3837612999999997</c:v>
                </c:pt>
                <c:pt idx="73">
                  <c:v>1.9552440499999999</c:v>
                </c:pt>
                <c:pt idx="74">
                  <c:v>2.7335853600000002</c:v>
                </c:pt>
                <c:pt idx="75">
                  <c:v>7.0084878899999996</c:v>
                </c:pt>
                <c:pt idx="76">
                  <c:v>10.09603536</c:v>
                </c:pt>
                <c:pt idx="77">
                  <c:v>11.053979740000001</c:v>
                </c:pt>
              </c:numCache>
            </c:numRef>
          </c:yVal>
          <c:smooth val="0"/>
          <c:extLst>
            <c:ext xmlns:c16="http://schemas.microsoft.com/office/drawing/2014/chart" uri="{C3380CC4-5D6E-409C-BE32-E72D297353CC}">
              <c16:uniqueId val="{00000000-90D5-7E4C-BE3E-5E02C593833B}"/>
            </c:ext>
          </c:extLst>
        </c:ser>
        <c:dLbls>
          <c:showLegendKey val="0"/>
          <c:showVal val="0"/>
          <c:showCatName val="0"/>
          <c:showSerName val="0"/>
          <c:showPercent val="0"/>
          <c:showBubbleSize val="0"/>
        </c:dLbls>
        <c:axId val="1168871776"/>
        <c:axId val="1168880256"/>
      </c:scatterChart>
      <c:valAx>
        <c:axId val="1168871776"/>
        <c:scaling>
          <c:orientation val="minMax"/>
          <c:max val="86"/>
          <c:min val="0"/>
        </c:scaling>
        <c:delete val="0"/>
        <c:axPos val="b"/>
        <c:majorGridlines>
          <c:spPr>
            <a:ln w="9525" cap="flat" cmpd="sng" algn="ctr">
              <a:solidFill>
                <a:schemeClr val="bg1">
                  <a:lumMod val="85000"/>
                </a:schemeClr>
              </a:solidFill>
              <a:round/>
            </a:ln>
            <a:effectLst/>
          </c:spPr>
        </c:majorGridlines>
        <c:minorGridlines>
          <c:spPr>
            <a:ln w="9525" cap="flat" cmpd="sng" algn="ctr">
              <a:solidFill>
                <a:schemeClr val="bg1">
                  <a:lumMod val="85000"/>
                </a:schemeClr>
              </a:solidFill>
              <a:prstDash val="dash"/>
              <a:round/>
            </a:ln>
            <a:effectLst/>
          </c:spPr>
        </c:minorGridlines>
        <c:title>
          <c:tx>
            <c:rich>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r>
                  <a:rPr lang="en-US"/>
                  <a:t>PJ</a:t>
                </a:r>
              </a:p>
            </c:rich>
          </c:tx>
          <c:layout>
            <c:manualLayout>
              <c:xMode val="edge"/>
              <c:yMode val="edge"/>
              <c:x val="0.50340714307490297"/>
              <c:y val="0.963813803202338"/>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1168880256"/>
        <c:crossesAt val="0"/>
        <c:crossBetween val="midCat"/>
        <c:majorUnit val="2"/>
        <c:minorUnit val="1"/>
      </c:valAx>
      <c:valAx>
        <c:axId val="1168880256"/>
        <c:scaling>
          <c:orientation val="minMax"/>
          <c:max val="180"/>
          <c:min val="0"/>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r>
                  <a:rPr lang="en-US"/>
                  <a:t>Off-Sun</a:t>
                </a:r>
                <a:r>
                  <a:rPr lang="en-US" baseline="0"/>
                  <a:t> Angle for PJ Attitudes </a:t>
                </a:r>
                <a:r>
                  <a:rPr lang="en-US"/>
                  <a:t>(deg)</a:t>
                </a:r>
              </a:p>
            </c:rich>
          </c:tx>
          <c:overlay val="0"/>
          <c:spPr>
            <a:noFill/>
            <a:ln>
              <a:noFill/>
            </a:ln>
            <a:effectLst/>
          </c:spPr>
          <c:txPr>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1168871776"/>
        <c:crossesAt val="0"/>
        <c:crossBetween val="midCat"/>
        <c:majorUnit val="10"/>
        <c:minorUnit val="2"/>
      </c:valAx>
      <c:spPr>
        <a:noFill/>
        <a:ln>
          <a:noFill/>
        </a:ln>
        <a:effectLst/>
      </c:spPr>
    </c:plotArea>
    <c:legend>
      <c:legendPos val="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legend>
    <c:plotVisOnly val="0"/>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200" baseline="0"/>
      </a:pPr>
      <a:endParaRPr lang="en-US"/>
    </a:p>
  </c:txPr>
  <c:userShapes r:id="rId3"/>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1"/>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r>
              <a:rPr lang="en-US" sz="1200" baseline="0"/>
              <a:t>Off-Earth Angles (for various PJ attitudes)</a:t>
            </a:r>
          </a:p>
        </c:rich>
      </c:tx>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0875051684051699"/>
          <c:y val="0.13990600291934799"/>
          <c:w val="0.80969030162844702"/>
          <c:h val="0.78136080870050495"/>
        </c:manualLayout>
      </c:layout>
      <c:scatterChart>
        <c:scatterStyle val="lineMarker"/>
        <c:varyColors val="0"/>
        <c:ser>
          <c:idx val="1"/>
          <c:order val="0"/>
          <c:tx>
            <c:v>MWR</c:v>
          </c:tx>
          <c:spPr>
            <a:ln w="25400" cap="rnd">
              <a:solidFill>
                <a:schemeClr val="accent6"/>
              </a:solidFill>
              <a:round/>
            </a:ln>
            <a:effectLst/>
          </c:spPr>
          <c:marker>
            <c:symbol val="diamond"/>
            <c:size val="7"/>
            <c:spPr>
              <a:solidFill>
                <a:schemeClr val="accent6"/>
              </a:solidFill>
              <a:ln w="9525">
                <a:solidFill>
                  <a:schemeClr val="accent6"/>
                </a:solidFill>
              </a:ln>
              <a:effectLst/>
            </c:spPr>
          </c:marker>
          <c:xVal>
            <c:numRef>
              <c:f>('Orbital Data (by event)'!$B$8:$B$41,'Orbital Data (by event)'!$B$42:$B$85)</c:f>
              <c:numCache>
                <c:formatCode>General</c:formatCode>
                <c:ptCount val="78"/>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numCache>
            </c:numRef>
          </c:xVal>
          <c:yVal>
            <c:numRef>
              <c:f>('Orbital Data (by event)'!$AX$8:$AX$41,'Orbital Data (by event)'!$AX$42:$AX$85)</c:f>
              <c:numCache>
                <c:formatCode>0.0</c:formatCode>
                <c:ptCount val="78"/>
                <c:pt idx="0">
                  <c:v>11.97396646</c:v>
                </c:pt>
                <c:pt idx="1">
                  <c:v>2.8095641599999999</c:v>
                </c:pt>
                <c:pt idx="2">
                  <c:v>9.3939199799999997</c:v>
                </c:pt>
                <c:pt idx="3">
                  <c:v>19.227539820000001</c:v>
                </c:pt>
                <c:pt idx="4">
                  <c:v>23.86404976</c:v>
                </c:pt>
                <c:pt idx="5">
                  <c:v>20.591002069999998</c:v>
                </c:pt>
                <c:pt idx="6">
                  <c:v>15.0595316</c:v>
                </c:pt>
                <c:pt idx="7">
                  <c:v>15.956971530000001</c:v>
                </c:pt>
                <c:pt idx="8">
                  <c:v>23.43659714</c:v>
                </c:pt>
                <c:pt idx="9">
                  <c:v>34.335998199999999</c:v>
                </c:pt>
                <c:pt idx="10">
                  <c:v>45.464616229999997</c:v>
                </c:pt>
                <c:pt idx="11">
                  <c:v>53.238591270000001</c:v>
                </c:pt>
                <c:pt idx="12">
                  <c:v>53.883014680000002</c:v>
                </c:pt>
                <c:pt idx="13">
                  <c:v>48.183488939999997</c:v>
                </c:pt>
                <c:pt idx="14">
                  <c:v>45.264840409999998</c:v>
                </c:pt>
                <c:pt idx="15">
                  <c:v>49.813749049999998</c:v>
                </c:pt>
                <c:pt idx="16">
                  <c:v>59.459879790000002</c:v>
                </c:pt>
                <c:pt idx="17">
                  <c:v>70.844987459999999</c:v>
                </c:pt>
                <c:pt idx="18">
                  <c:v>80.643453199999996</c:v>
                </c:pt>
                <c:pt idx="19">
                  <c:v>85.081358059999999</c:v>
                </c:pt>
                <c:pt idx="20">
                  <c:v>81.662931259999993</c:v>
                </c:pt>
                <c:pt idx="21">
                  <c:v>75.723768430000007</c:v>
                </c:pt>
                <c:pt idx="22">
                  <c:v>76.182195269999994</c:v>
                </c:pt>
                <c:pt idx="23">
                  <c:v>85.886952219999998</c:v>
                </c:pt>
                <c:pt idx="24">
                  <c:v>83.592805830000003</c:v>
                </c:pt>
                <c:pt idx="25">
                  <c:v>72.899709810000004</c:v>
                </c:pt>
                <c:pt idx="26">
                  <c:v>65.570416879999996</c:v>
                </c:pt>
                <c:pt idx="27">
                  <c:v>65.058272599999995</c:v>
                </c:pt>
                <c:pt idx="28">
                  <c:v>71.241849209999998</c:v>
                </c:pt>
                <c:pt idx="29">
                  <c:v>75.326634589999998</c:v>
                </c:pt>
                <c:pt idx="30">
                  <c:v>71.532463460000002</c:v>
                </c:pt>
                <c:pt idx="31">
                  <c:v>62.328722069999998</c:v>
                </c:pt>
                <c:pt idx="32">
                  <c:v>51.08119817</c:v>
                </c:pt>
                <c:pt idx="33">
                  <c:v>41.325278130000001</c:v>
                </c:pt>
                <c:pt idx="34">
                  <c:v>37.316643599999999</c:v>
                </c:pt>
                <c:pt idx="35">
                  <c:v>39.029331990000003</c:v>
                </c:pt>
                <c:pt idx="36">
                  <c:v>44.566310999999999</c:v>
                </c:pt>
                <c:pt idx="37">
                  <c:v>48.086868850000002</c:v>
                </c:pt>
                <c:pt idx="38">
                  <c:v>45.89710805</c:v>
                </c:pt>
                <c:pt idx="39">
                  <c:v>39.064809599999997</c:v>
                </c:pt>
                <c:pt idx="40">
                  <c:v>30.023913870000001</c:v>
                </c:pt>
                <c:pt idx="41">
                  <c:v>20.98283833</c:v>
                </c:pt>
                <c:pt idx="42">
                  <c:v>13.994592470000001</c:v>
                </c:pt>
                <c:pt idx="43">
                  <c:v>10.75183638</c:v>
                </c:pt>
                <c:pt idx="44">
                  <c:v>10.77414832</c:v>
                </c:pt>
                <c:pt idx="45">
                  <c:v>14.5998553</c:v>
                </c:pt>
                <c:pt idx="46">
                  <c:v>17.873893800000001</c:v>
                </c:pt>
                <c:pt idx="47">
                  <c:v>17.799903969999999</c:v>
                </c:pt>
                <c:pt idx="48">
                  <c:v>14.09072274</c:v>
                </c:pt>
                <c:pt idx="49">
                  <c:v>9.6128424199999998</c:v>
                </c:pt>
                <c:pt idx="50">
                  <c:v>10.36371314</c:v>
                </c:pt>
                <c:pt idx="51">
                  <c:v>16.638333299999999</c:v>
                </c:pt>
                <c:pt idx="52">
                  <c:v>23.53761952</c:v>
                </c:pt>
                <c:pt idx="53">
                  <c:v>28.746896830000001</c:v>
                </c:pt>
                <c:pt idx="54">
                  <c:v>30.5166018</c:v>
                </c:pt>
                <c:pt idx="55">
                  <c:v>27.899620609999999</c:v>
                </c:pt>
                <c:pt idx="56">
                  <c:v>23.223877030000001</c:v>
                </c:pt>
                <c:pt idx="57">
                  <c:v>21.104619280000001</c:v>
                </c:pt>
                <c:pt idx="58">
                  <c:v>22.946186919999999</c:v>
                </c:pt>
                <c:pt idx="59">
                  <c:v>27.241309619999999</c:v>
                </c:pt>
                <c:pt idx="60">
                  <c:v>33.365444699999998</c:v>
                </c:pt>
                <c:pt idx="61">
                  <c:v>40.531165549999997</c:v>
                </c:pt>
                <c:pt idx="62">
                  <c:v>47.839072799999997</c:v>
                </c:pt>
                <c:pt idx="63">
                  <c:v>54.644433829999997</c:v>
                </c:pt>
                <c:pt idx="64">
                  <c:v>60.114906429999998</c:v>
                </c:pt>
                <c:pt idx="65">
                  <c:v>63.340824699999999</c:v>
                </c:pt>
                <c:pt idx="66">
                  <c:v>63.401526480000001</c:v>
                </c:pt>
                <c:pt idx="67">
                  <c:v>60.201116470000002</c:v>
                </c:pt>
                <c:pt idx="68">
                  <c:v>55.80694424</c:v>
                </c:pt>
                <c:pt idx="69">
                  <c:v>53.32660817</c:v>
                </c:pt>
                <c:pt idx="70">
                  <c:v>54.266854189999997</c:v>
                </c:pt>
                <c:pt idx="71">
                  <c:v>58.193787749999998</c:v>
                </c:pt>
                <c:pt idx="72">
                  <c:v>64.007946950000004</c:v>
                </c:pt>
                <c:pt idx="73">
                  <c:v>70.868014220000006</c:v>
                </c:pt>
                <c:pt idx="74">
                  <c:v>77.952935030000006</c:v>
                </c:pt>
                <c:pt idx="75">
                  <c:v>84.621953239999996</c:v>
                </c:pt>
                <c:pt idx="76">
                  <c:v>89.882664250000005</c:v>
                </c:pt>
                <c:pt idx="77">
                  <c:v>86.535745399999996</c:v>
                </c:pt>
              </c:numCache>
            </c:numRef>
          </c:yVal>
          <c:smooth val="0"/>
          <c:extLst>
            <c:ext xmlns:c16="http://schemas.microsoft.com/office/drawing/2014/chart" uri="{C3380CC4-5D6E-409C-BE32-E72D297353CC}">
              <c16:uniqueId val="{00000001-B465-8344-BD88-05C001B801D4}"/>
            </c:ext>
          </c:extLst>
        </c:ser>
        <c:ser>
          <c:idx val="0"/>
          <c:order val="1"/>
          <c:tx>
            <c:v>MWR Tilt</c:v>
          </c:tx>
          <c:spPr>
            <a:ln w="25400" cap="rnd">
              <a:solidFill>
                <a:srgbClr val="FF0000"/>
              </a:solidFill>
              <a:round/>
            </a:ln>
            <a:effectLst/>
          </c:spPr>
          <c:marker>
            <c:symbol val="diamond"/>
            <c:size val="7"/>
            <c:spPr>
              <a:solidFill>
                <a:srgbClr val="FF0000"/>
              </a:solidFill>
              <a:ln w="9525">
                <a:solidFill>
                  <a:srgbClr val="FF0000"/>
                </a:solidFill>
              </a:ln>
              <a:effectLst/>
            </c:spPr>
          </c:marker>
          <c:xVal>
            <c:numRef>
              <c:f>('Orbital Data (by event)'!$B$8:$B$41,'Orbital Data (by event)'!$B$42:$B$85)</c:f>
              <c:numCache>
                <c:formatCode>General</c:formatCode>
                <c:ptCount val="78"/>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numCache>
            </c:numRef>
          </c:xVal>
          <c:yVal>
            <c:numRef>
              <c:f>('Orbital Data (by event)'!$AY$8:$AY$41,'Orbital Data (by event)'!$AY$42:$AY$85)</c:f>
              <c:numCache>
                <c:formatCode>0.0</c:formatCode>
                <c:ptCount val="78"/>
                <c:pt idx="0">
                  <c:v>19.370415000000001</c:v>
                </c:pt>
                <c:pt idx="1">
                  <c:v>15.83947583</c:v>
                </c:pt>
                <c:pt idx="2">
                  <c:v>18.56320045</c:v>
                </c:pt>
                <c:pt idx="3">
                  <c:v>25.29385504</c:v>
                </c:pt>
                <c:pt idx="4">
                  <c:v>29.235285059999999</c:v>
                </c:pt>
                <c:pt idx="5">
                  <c:v>26.946864309999999</c:v>
                </c:pt>
                <c:pt idx="6">
                  <c:v>23.253838590000001</c:v>
                </c:pt>
                <c:pt idx="7">
                  <c:v>24.082516949999999</c:v>
                </c:pt>
                <c:pt idx="8">
                  <c:v>29.781037829999999</c:v>
                </c:pt>
                <c:pt idx="9">
                  <c:v>39.037707740000002</c:v>
                </c:pt>
                <c:pt idx="10">
                  <c:v>49.109753830000002</c:v>
                </c:pt>
                <c:pt idx="11">
                  <c:v>56.386154070000003</c:v>
                </c:pt>
                <c:pt idx="12">
                  <c:v>57.159798019999997</c:v>
                </c:pt>
                <c:pt idx="13">
                  <c:v>52.174831910000002</c:v>
                </c:pt>
                <c:pt idx="14">
                  <c:v>49.684466720000003</c:v>
                </c:pt>
                <c:pt idx="15">
                  <c:v>53.789481670000001</c:v>
                </c:pt>
                <c:pt idx="16">
                  <c:v>62.530842499999999</c:v>
                </c:pt>
                <c:pt idx="17">
                  <c:v>72.975949170000007</c:v>
                </c:pt>
                <c:pt idx="18">
                  <c:v>82.021443840000003</c:v>
                </c:pt>
                <c:pt idx="19">
                  <c:v>86.129547290000005</c:v>
                </c:pt>
                <c:pt idx="20">
                  <c:v>82.986927769999994</c:v>
                </c:pt>
                <c:pt idx="21">
                  <c:v>77.517400289999998</c:v>
                </c:pt>
                <c:pt idx="22">
                  <c:v>77.898942820000002</c:v>
                </c:pt>
                <c:pt idx="23">
                  <c:v>86.872120910000007</c:v>
                </c:pt>
                <c:pt idx="24">
                  <c:v>83.69786843</c:v>
                </c:pt>
                <c:pt idx="25">
                  <c:v>74.146077399999996</c:v>
                </c:pt>
                <c:pt idx="26">
                  <c:v>67.654007910000004</c:v>
                </c:pt>
                <c:pt idx="27">
                  <c:v>67.197082809999998</c:v>
                </c:pt>
                <c:pt idx="28">
                  <c:v>72.686336280000006</c:v>
                </c:pt>
                <c:pt idx="29">
                  <c:v>76.334790960000007</c:v>
                </c:pt>
                <c:pt idx="30">
                  <c:v>72.886480930000005</c:v>
                </c:pt>
                <c:pt idx="31">
                  <c:v>64.546222529999994</c:v>
                </c:pt>
                <c:pt idx="32">
                  <c:v>54.511835699999999</c:v>
                </c:pt>
                <c:pt idx="33">
                  <c:v>45.941146310000001</c:v>
                </c:pt>
                <c:pt idx="34">
                  <c:v>43.437665440000004</c:v>
                </c:pt>
                <c:pt idx="35">
                  <c:v>44.565369629999999</c:v>
                </c:pt>
                <c:pt idx="36">
                  <c:v>49.028201430000003</c:v>
                </c:pt>
                <c:pt idx="37">
                  <c:v>51.88043983</c:v>
                </c:pt>
                <c:pt idx="38">
                  <c:v>49.822590740000003</c:v>
                </c:pt>
                <c:pt idx="39">
                  <c:v>43.855164010000003</c:v>
                </c:pt>
                <c:pt idx="40">
                  <c:v>36.409788880000001</c:v>
                </c:pt>
                <c:pt idx="41">
                  <c:v>29.71090757</c:v>
                </c:pt>
                <c:pt idx="42">
                  <c:v>25.457830449999999</c:v>
                </c:pt>
                <c:pt idx="43">
                  <c:v>23.89311403</c:v>
                </c:pt>
                <c:pt idx="44">
                  <c:v>23.84249354</c:v>
                </c:pt>
                <c:pt idx="45">
                  <c:v>26.041727550000001</c:v>
                </c:pt>
                <c:pt idx="46">
                  <c:v>27.663615950000001</c:v>
                </c:pt>
                <c:pt idx="47">
                  <c:v>27.465528729999999</c:v>
                </c:pt>
                <c:pt idx="48">
                  <c:v>25.265352459999999</c:v>
                </c:pt>
                <c:pt idx="49">
                  <c:v>23.171752529999999</c:v>
                </c:pt>
                <c:pt idx="50">
                  <c:v>23.590286469999999</c:v>
                </c:pt>
                <c:pt idx="51">
                  <c:v>26.959170879999999</c:v>
                </c:pt>
                <c:pt idx="52">
                  <c:v>31.612644960000001</c:v>
                </c:pt>
                <c:pt idx="53">
                  <c:v>35.623872720000001</c:v>
                </c:pt>
                <c:pt idx="54">
                  <c:v>37.111165929999999</c:v>
                </c:pt>
                <c:pt idx="55">
                  <c:v>35.091518219999998</c:v>
                </c:pt>
                <c:pt idx="56">
                  <c:v>31.610936450000001</c:v>
                </c:pt>
                <c:pt idx="57">
                  <c:v>30.27397947</c:v>
                </c:pt>
                <c:pt idx="58">
                  <c:v>31.669539690000001</c:v>
                </c:pt>
                <c:pt idx="59">
                  <c:v>34.800352830000001</c:v>
                </c:pt>
                <c:pt idx="60">
                  <c:v>39.611193360000001</c:v>
                </c:pt>
                <c:pt idx="61">
                  <c:v>45.61340972</c:v>
                </c:pt>
                <c:pt idx="62">
                  <c:v>51.978406370000002</c:v>
                </c:pt>
                <c:pt idx="63">
                  <c:v>58.059627470000002</c:v>
                </c:pt>
                <c:pt idx="64">
                  <c:v>63.016558500000002</c:v>
                </c:pt>
                <c:pt idx="65">
                  <c:v>65.970554250000006</c:v>
                </c:pt>
                <c:pt idx="66">
                  <c:v>66.039590709999999</c:v>
                </c:pt>
                <c:pt idx="67">
                  <c:v>63.128489760000001</c:v>
                </c:pt>
                <c:pt idx="68">
                  <c:v>59.147914720000003</c:v>
                </c:pt>
                <c:pt idx="69">
                  <c:v>56.896841279999997</c:v>
                </c:pt>
                <c:pt idx="70">
                  <c:v>57.715246520000001</c:v>
                </c:pt>
                <c:pt idx="71">
                  <c:v>61.229006480000002</c:v>
                </c:pt>
                <c:pt idx="72">
                  <c:v>66.490284740000007</c:v>
                </c:pt>
                <c:pt idx="73">
                  <c:v>72.762354180000003</c:v>
                </c:pt>
                <c:pt idx="74">
                  <c:v>79.280293150000006</c:v>
                </c:pt>
                <c:pt idx="75">
                  <c:v>85.438373949999999</c:v>
                </c:pt>
                <c:pt idx="76">
                  <c:v>89.484502390000003</c:v>
                </c:pt>
                <c:pt idx="77">
                  <c:v>86.401082239999994</c:v>
                </c:pt>
              </c:numCache>
            </c:numRef>
          </c:yVal>
          <c:smooth val="0"/>
          <c:extLst>
            <c:ext xmlns:c16="http://schemas.microsoft.com/office/drawing/2014/chart" uri="{C3380CC4-5D6E-409C-BE32-E72D297353CC}">
              <c16:uniqueId val="{00000002-B465-8344-BD88-05C001B801D4}"/>
            </c:ext>
          </c:extLst>
        </c:ser>
        <c:ser>
          <c:idx val="2"/>
          <c:order val="2"/>
          <c:tx>
            <c:v>GRAV</c:v>
          </c:tx>
          <c:spPr>
            <a:ln w="25400" cap="rnd">
              <a:solidFill>
                <a:srgbClr val="00B050"/>
              </a:solidFill>
              <a:round/>
            </a:ln>
            <a:effectLst/>
          </c:spPr>
          <c:marker>
            <c:symbol val="diamond"/>
            <c:size val="7"/>
            <c:spPr>
              <a:solidFill>
                <a:srgbClr val="00B050"/>
              </a:solidFill>
              <a:ln w="9525">
                <a:solidFill>
                  <a:srgbClr val="00B050"/>
                </a:solidFill>
              </a:ln>
              <a:effectLst/>
            </c:spPr>
          </c:marker>
          <c:xVal>
            <c:numRef>
              <c:f>('Orbital Data (by event)'!$B$8:$B$41,'Orbital Data (by event)'!$B$42:$B$85)</c:f>
              <c:numCache>
                <c:formatCode>General</c:formatCode>
                <c:ptCount val="78"/>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numCache>
            </c:numRef>
          </c:xVal>
          <c:yVal>
            <c:numRef>
              <c:f>('Orbital Data (by event)'!$BA$8:$BA$41,'Orbital Data (by event)'!$BA$42:$BA$85)</c:f>
              <c:numCache>
                <c:formatCode>0.0</c:formatCode>
                <c:ptCount val="7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numCache>
            </c:numRef>
          </c:yVal>
          <c:smooth val="0"/>
          <c:extLst>
            <c:ext xmlns:c16="http://schemas.microsoft.com/office/drawing/2014/chart" uri="{C3380CC4-5D6E-409C-BE32-E72D297353CC}">
              <c16:uniqueId val="{00000004-B465-8344-BD88-05C001B801D4}"/>
            </c:ext>
          </c:extLst>
        </c:ser>
        <c:ser>
          <c:idx val="4"/>
          <c:order val="3"/>
          <c:tx>
            <c:v>Baseline</c:v>
          </c:tx>
          <c:spPr>
            <a:ln w="25400" cap="rnd">
              <a:solidFill>
                <a:schemeClr val="accent1"/>
              </a:solidFill>
              <a:round/>
            </a:ln>
            <a:effectLst/>
          </c:spPr>
          <c:marker>
            <c:symbol val="diamond"/>
            <c:size val="7"/>
            <c:spPr>
              <a:solidFill>
                <a:schemeClr val="accent1"/>
              </a:solidFill>
              <a:ln w="9525">
                <a:solidFill>
                  <a:schemeClr val="accent1"/>
                </a:solidFill>
              </a:ln>
              <a:effectLst/>
            </c:spPr>
          </c:marker>
          <c:xVal>
            <c:numRef>
              <c:f>('Orbital Data (by event)'!$B$8:$B$41,'Orbital Data (by event)'!$B$42:$B$85)</c:f>
              <c:numCache>
                <c:formatCode>General</c:formatCode>
                <c:ptCount val="78"/>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numCache>
            </c:numRef>
          </c:xVal>
          <c:yVal>
            <c:numRef>
              <c:f>('Orbital Data (by event)'!$AW$8:$AW$41,'Orbital Data (by event)'!$AW$42:$AW$85)</c:f>
              <c:numCache>
                <c:formatCode>0.0</c:formatCode>
                <c:ptCount val="78"/>
                <c:pt idx="0">
                  <c:v>90.963892020000003</c:v>
                </c:pt>
                <c:pt idx="1">
                  <c:v>0</c:v>
                </c:pt>
                <c:pt idx="2">
                  <c:v>0</c:v>
                </c:pt>
                <c:pt idx="3">
                  <c:v>0</c:v>
                </c:pt>
                <c:pt idx="4">
                  <c:v>23.86404976</c:v>
                </c:pt>
                <c:pt idx="5">
                  <c:v>26.946864309999999</c:v>
                </c:pt>
                <c:pt idx="6">
                  <c:v>0</c:v>
                </c:pt>
                <c:pt idx="7">
                  <c:v>15.956971530000001</c:v>
                </c:pt>
                <c:pt idx="8">
                  <c:v>0</c:v>
                </c:pt>
                <c:pt idx="9">
                  <c:v>34.658411309999998</c:v>
                </c:pt>
                <c:pt idx="10">
                  <c:v>0</c:v>
                </c:pt>
                <c:pt idx="11">
                  <c:v>0</c:v>
                </c:pt>
                <c:pt idx="12">
                  <c:v>40.903468740000001</c:v>
                </c:pt>
                <c:pt idx="13">
                  <c:v>0</c:v>
                </c:pt>
                <c:pt idx="14">
                  <c:v>0</c:v>
                </c:pt>
                <c:pt idx="15">
                  <c:v>0</c:v>
                </c:pt>
                <c:pt idx="16">
                  <c:v>31.83360188</c:v>
                </c:pt>
                <c:pt idx="17">
                  <c:v>0</c:v>
                </c:pt>
                <c:pt idx="18">
                  <c:v>0</c:v>
                </c:pt>
                <c:pt idx="19">
                  <c:v>77.445067820000006</c:v>
                </c:pt>
                <c:pt idx="20">
                  <c:v>32.877671939999999</c:v>
                </c:pt>
                <c:pt idx="21">
                  <c:v>0</c:v>
                </c:pt>
                <c:pt idx="22">
                  <c:v>0</c:v>
                </c:pt>
                <c:pt idx="23">
                  <c:v>0</c:v>
                </c:pt>
                <c:pt idx="24">
                  <c:v>4.3592098100000003</c:v>
                </c:pt>
                <c:pt idx="25">
                  <c:v>0</c:v>
                </c:pt>
                <c:pt idx="26">
                  <c:v>24.537719509999999</c:v>
                </c:pt>
                <c:pt idx="27">
                  <c:v>0</c:v>
                </c:pt>
                <c:pt idx="28">
                  <c:v>0</c:v>
                </c:pt>
                <c:pt idx="29">
                  <c:v>0</c:v>
                </c:pt>
                <c:pt idx="30">
                  <c:v>0</c:v>
                </c:pt>
                <c:pt idx="31">
                  <c:v>0</c:v>
                </c:pt>
                <c:pt idx="32">
                  <c:v>0</c:v>
                </c:pt>
                <c:pt idx="33">
                  <c:v>0</c:v>
                </c:pt>
                <c:pt idx="34">
                  <c:v>0</c:v>
                </c:pt>
                <c:pt idx="35">
                  <c:v>0</c:v>
                </c:pt>
                <c:pt idx="36">
                  <c:v>0</c:v>
                </c:pt>
                <c:pt idx="37">
                  <c:v>0</c:v>
                </c:pt>
                <c:pt idx="38">
                  <c:v>40.43550844</c:v>
                </c:pt>
                <c:pt idx="39">
                  <c:v>0</c:v>
                </c:pt>
                <c:pt idx="40">
                  <c:v>0</c:v>
                </c:pt>
                <c:pt idx="41">
                  <c:v>0</c:v>
                </c:pt>
                <c:pt idx="42">
                  <c:v>0</c:v>
                </c:pt>
                <c:pt idx="43">
                  <c:v>0</c:v>
                </c:pt>
                <c:pt idx="44">
                  <c:v>8.3940829099999998</c:v>
                </c:pt>
                <c:pt idx="45">
                  <c:v>0</c:v>
                </c:pt>
                <c:pt idx="46">
                  <c:v>0</c:v>
                </c:pt>
                <c:pt idx="47">
                  <c:v>0</c:v>
                </c:pt>
                <c:pt idx="48">
                  <c:v>0</c:v>
                </c:pt>
                <c:pt idx="49">
                  <c:v>0</c:v>
                </c:pt>
                <c:pt idx="50">
                  <c:v>4.21517214</c:v>
                </c:pt>
                <c:pt idx="51">
                  <c:v>30.305045490000001</c:v>
                </c:pt>
                <c:pt idx="52">
                  <c:v>0</c:v>
                </c:pt>
                <c:pt idx="53">
                  <c:v>0</c:v>
                </c:pt>
                <c:pt idx="54">
                  <c:v>0.10032605999999999</c:v>
                </c:pt>
                <c:pt idx="55">
                  <c:v>21.040903589999999</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numCache>
            </c:numRef>
          </c:yVal>
          <c:smooth val="0"/>
          <c:extLst>
            <c:ext xmlns:c16="http://schemas.microsoft.com/office/drawing/2014/chart" uri="{C3380CC4-5D6E-409C-BE32-E72D297353CC}">
              <c16:uniqueId val="{00000000-B465-8344-BD88-05C001B801D4}"/>
            </c:ext>
          </c:extLst>
        </c:ser>
        <c:dLbls>
          <c:showLegendKey val="0"/>
          <c:showVal val="0"/>
          <c:showCatName val="0"/>
          <c:showSerName val="0"/>
          <c:showPercent val="0"/>
          <c:showBubbleSize val="0"/>
        </c:dLbls>
        <c:axId val="1137679584"/>
        <c:axId val="1137667040"/>
      </c:scatterChart>
      <c:valAx>
        <c:axId val="1137679584"/>
        <c:scaling>
          <c:orientation val="minMax"/>
          <c:max val="86"/>
          <c:min val="0"/>
        </c:scaling>
        <c:delete val="0"/>
        <c:axPos val="b"/>
        <c:majorGridlines>
          <c:spPr>
            <a:ln w="9525" cap="flat" cmpd="sng" algn="ctr">
              <a:solidFill>
                <a:schemeClr val="bg1">
                  <a:lumMod val="85000"/>
                </a:schemeClr>
              </a:solidFill>
              <a:round/>
            </a:ln>
            <a:effectLst/>
          </c:spPr>
        </c:majorGridlines>
        <c:minorGridlines>
          <c:spPr>
            <a:ln w="9525" cap="flat" cmpd="sng" algn="ctr">
              <a:solidFill>
                <a:schemeClr val="bg1">
                  <a:lumMod val="85000"/>
                </a:schemeClr>
              </a:solidFill>
              <a:prstDash val="dash"/>
              <a:round/>
            </a:ln>
            <a:effectLst/>
          </c:spPr>
        </c:minorGridlines>
        <c:title>
          <c:tx>
            <c:rich>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r>
                  <a:rPr lang="en-US"/>
                  <a:t>PJ</a:t>
                </a:r>
              </a:p>
            </c:rich>
          </c:tx>
          <c:layout>
            <c:manualLayout>
              <c:xMode val="edge"/>
              <c:yMode val="edge"/>
              <c:x val="0.50340714307490297"/>
              <c:y val="0.963813803202338"/>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1137667040"/>
        <c:crossesAt val="0"/>
        <c:crossBetween val="midCat"/>
        <c:majorUnit val="2"/>
        <c:minorUnit val="1"/>
      </c:valAx>
      <c:valAx>
        <c:axId val="1137667040"/>
        <c:scaling>
          <c:orientation val="minMax"/>
          <c:max val="180"/>
          <c:min val="0"/>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r>
                  <a:rPr lang="en-US"/>
                  <a:t>Off-Earth</a:t>
                </a:r>
                <a:r>
                  <a:rPr lang="en-US" baseline="0"/>
                  <a:t> Angle for PJ Attitudes </a:t>
                </a:r>
                <a:r>
                  <a:rPr lang="en-US"/>
                  <a:t>(deg)</a:t>
                </a:r>
              </a:p>
            </c:rich>
          </c:tx>
          <c:overlay val="0"/>
          <c:spPr>
            <a:noFill/>
            <a:ln>
              <a:noFill/>
            </a:ln>
            <a:effectLst/>
          </c:spPr>
          <c:txPr>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1137679584"/>
        <c:crossesAt val="0"/>
        <c:crossBetween val="midCat"/>
        <c:majorUnit val="10"/>
        <c:minorUnit val="2"/>
      </c:valAx>
      <c:spPr>
        <a:noFill/>
        <a:ln>
          <a:noFill/>
        </a:ln>
        <a:effectLst/>
      </c:spPr>
    </c:plotArea>
    <c:legend>
      <c:legendPos val="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legend>
    <c:plotVisOnly val="0"/>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200" baseline="0"/>
      </a:pPr>
      <a:endParaRPr lang="en-US"/>
    </a:p>
  </c:txPr>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1"/>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r>
              <a:rPr lang="en-US" sz="1200" baseline="0"/>
              <a:t>Baseline Off-Sun and Off-Earth Angles</a:t>
            </a:r>
          </a:p>
        </c:rich>
      </c:tx>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0875051684051699"/>
          <c:y val="0.13990600291934799"/>
          <c:w val="0.80969030162844702"/>
          <c:h val="0.78136080870050495"/>
        </c:manualLayout>
      </c:layout>
      <c:scatterChart>
        <c:scatterStyle val="lineMarker"/>
        <c:varyColors val="0"/>
        <c:ser>
          <c:idx val="5"/>
          <c:order val="0"/>
          <c:tx>
            <c:v>Baseline Off-Sun Angle</c:v>
          </c:tx>
          <c:spPr>
            <a:ln w="25400" cap="rnd">
              <a:solidFill>
                <a:srgbClr val="FFFF00"/>
              </a:solidFill>
              <a:prstDash val="solid"/>
              <a:round/>
            </a:ln>
            <a:effectLst>
              <a:outerShdw blurRad="50800" dist="76200" dir="2700000" algn="tl" rotWithShape="0">
                <a:prstClr val="black">
                  <a:alpha val="40000"/>
                </a:prstClr>
              </a:outerShdw>
            </a:effectLst>
          </c:spPr>
          <c:marker>
            <c:symbol val="diamond"/>
            <c:size val="7"/>
            <c:spPr>
              <a:solidFill>
                <a:srgbClr val="FFFF00"/>
              </a:solidFill>
              <a:ln w="9525">
                <a:solidFill>
                  <a:schemeClr val="tx1"/>
                </a:solidFill>
              </a:ln>
              <a:effectLst>
                <a:outerShdw blurRad="50800" dist="76200" dir="2700000" algn="tl" rotWithShape="0">
                  <a:prstClr val="black">
                    <a:alpha val="40000"/>
                  </a:prstClr>
                </a:outerShdw>
              </a:effectLst>
            </c:spPr>
          </c:marker>
          <c:xVal>
            <c:numRef>
              <c:f>('Orbital Data (by event)'!$B$8:$B$41,'Orbital Data (by event)'!$B$42:$B$85)</c:f>
              <c:numCache>
                <c:formatCode>General</c:formatCode>
                <c:ptCount val="78"/>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numCache>
            </c:numRef>
          </c:xVal>
          <c:yVal>
            <c:numRef>
              <c:f>('Orbital Data (by event)'!$AR$8:$AR$41,'Orbital Data (by event)'!$AR$42:$AR$85)</c:f>
              <c:numCache>
                <c:formatCode>0.0</c:formatCode>
                <c:ptCount val="78"/>
                <c:pt idx="0">
                  <c:v>91.768535850000006</c:v>
                </c:pt>
                <c:pt idx="1">
                  <c:v>4.0850068899999998</c:v>
                </c:pt>
                <c:pt idx="2">
                  <c:v>3.2713268000000002</c:v>
                </c:pt>
                <c:pt idx="3">
                  <c:v>9.1364771600000001</c:v>
                </c:pt>
                <c:pt idx="4">
                  <c:v>14.231888120000001</c:v>
                </c:pt>
                <c:pt idx="5">
                  <c:v>25.049031110000001</c:v>
                </c:pt>
                <c:pt idx="6">
                  <c:v>7.4859668299999997</c:v>
                </c:pt>
                <c:pt idx="7">
                  <c:v>26.435316929999999</c:v>
                </c:pt>
                <c:pt idx="8">
                  <c:v>7.1900405899999997</c:v>
                </c:pt>
                <c:pt idx="9">
                  <c:v>35.000420259999999</c:v>
                </c:pt>
                <c:pt idx="10">
                  <c:v>6.8009213900000001</c:v>
                </c:pt>
                <c:pt idx="11">
                  <c:v>10.45941416</c:v>
                </c:pt>
                <c:pt idx="12">
                  <c:v>34.996073819999999</c:v>
                </c:pt>
                <c:pt idx="13">
                  <c:v>3.0736467799999998</c:v>
                </c:pt>
                <c:pt idx="14">
                  <c:v>10.21778071</c:v>
                </c:pt>
                <c:pt idx="15">
                  <c:v>9.6580953100000002</c:v>
                </c:pt>
                <c:pt idx="16">
                  <c:v>34.996880500000003</c:v>
                </c:pt>
                <c:pt idx="17">
                  <c:v>3.6489073099999998</c:v>
                </c:pt>
                <c:pt idx="18">
                  <c:v>9.5792376299999997</c:v>
                </c:pt>
                <c:pt idx="19">
                  <c:v>78.00463465</c:v>
                </c:pt>
                <c:pt idx="20">
                  <c:v>30.376421109999999</c:v>
                </c:pt>
                <c:pt idx="21">
                  <c:v>7.5272432199999999</c:v>
                </c:pt>
                <c:pt idx="22">
                  <c:v>10.99810781</c:v>
                </c:pt>
                <c:pt idx="23">
                  <c:v>7.3589425000000004</c:v>
                </c:pt>
                <c:pt idx="24">
                  <c:v>4.5019107399999996</c:v>
                </c:pt>
                <c:pt idx="25">
                  <c:v>7.2081358199999999</c:v>
                </c:pt>
                <c:pt idx="26">
                  <c:v>34.99782493</c:v>
                </c:pt>
                <c:pt idx="27">
                  <c:v>7.8824864999999997</c:v>
                </c:pt>
                <c:pt idx="28">
                  <c:v>2.3170224899999998</c:v>
                </c:pt>
                <c:pt idx="29">
                  <c:v>10.32548946</c:v>
                </c:pt>
                <c:pt idx="30">
                  <c:v>10.183611580000001</c:v>
                </c:pt>
                <c:pt idx="31">
                  <c:v>4.2893699099999996</c:v>
                </c:pt>
                <c:pt idx="32">
                  <c:v>3.5335649500000001</c:v>
                </c:pt>
                <c:pt idx="33">
                  <c:v>9.9203864399999997</c:v>
                </c:pt>
                <c:pt idx="34">
                  <c:v>11.16980081</c:v>
                </c:pt>
                <c:pt idx="35">
                  <c:v>6.13377982</c:v>
                </c:pt>
                <c:pt idx="36">
                  <c:v>3.0325502100000001</c:v>
                </c:pt>
                <c:pt idx="37">
                  <c:v>10.03888433</c:v>
                </c:pt>
                <c:pt idx="38">
                  <c:v>29.838612579999999</c:v>
                </c:pt>
                <c:pt idx="39">
                  <c:v>7.3708760399999997</c:v>
                </c:pt>
                <c:pt idx="40">
                  <c:v>1.2852042400000001</c:v>
                </c:pt>
                <c:pt idx="41">
                  <c:v>5.16529857</c:v>
                </c:pt>
                <c:pt idx="42">
                  <c:v>10.14782314</c:v>
                </c:pt>
                <c:pt idx="43">
                  <c:v>11.77617102</c:v>
                </c:pt>
                <c:pt idx="44">
                  <c:v>4.1182839199999997</c:v>
                </c:pt>
                <c:pt idx="45">
                  <c:v>0.73180276</c:v>
                </c:pt>
                <c:pt idx="46">
                  <c:v>8.1552052600000007</c:v>
                </c:pt>
                <c:pt idx="47">
                  <c:v>11.38385042</c:v>
                </c:pt>
                <c:pt idx="48">
                  <c:v>10.133081199999999</c:v>
                </c:pt>
                <c:pt idx="49">
                  <c:v>5.9977695899999999</c:v>
                </c:pt>
                <c:pt idx="50">
                  <c:v>3.69423982</c:v>
                </c:pt>
                <c:pt idx="51">
                  <c:v>33.739861390000002</c:v>
                </c:pt>
                <c:pt idx="52">
                  <c:v>9.5223415500000002</c:v>
                </c:pt>
                <c:pt idx="53">
                  <c:v>11.75660008</c:v>
                </c:pt>
                <c:pt idx="54">
                  <c:v>10.14494998</c:v>
                </c:pt>
                <c:pt idx="55">
                  <c:v>22.753001050000002</c:v>
                </c:pt>
                <c:pt idx="56">
                  <c:v>4.2505564700000003</c:v>
                </c:pt>
                <c:pt idx="57">
                  <c:v>10.112475249999999</c:v>
                </c:pt>
                <c:pt idx="58">
                  <c:v>11.29251455</c:v>
                </c:pt>
                <c:pt idx="59">
                  <c:v>9.3395160599999993</c:v>
                </c:pt>
                <c:pt idx="60">
                  <c:v>5.5868051000000003</c:v>
                </c:pt>
                <c:pt idx="61">
                  <c:v>0.94951693000000004</c:v>
                </c:pt>
                <c:pt idx="62">
                  <c:v>3.8134799500000001</c:v>
                </c:pt>
                <c:pt idx="63">
                  <c:v>7.9892884999999998</c:v>
                </c:pt>
                <c:pt idx="64">
                  <c:v>10.81802169</c:v>
                </c:pt>
                <c:pt idx="65">
                  <c:v>11.37191017</c:v>
                </c:pt>
                <c:pt idx="66">
                  <c:v>8.7023717200000004</c:v>
                </c:pt>
                <c:pt idx="67">
                  <c:v>2.76193059</c:v>
                </c:pt>
                <c:pt idx="68">
                  <c:v>4.4101893600000004</c:v>
                </c:pt>
                <c:pt idx="69">
                  <c:v>9.5571229599999992</c:v>
                </c:pt>
                <c:pt idx="70">
                  <c:v>11.193172029999999</c:v>
                </c:pt>
                <c:pt idx="71">
                  <c:v>9.7766272399999998</c:v>
                </c:pt>
                <c:pt idx="72">
                  <c:v>6.3837612999999997</c:v>
                </c:pt>
                <c:pt idx="73">
                  <c:v>1.9552440499999999</c:v>
                </c:pt>
                <c:pt idx="74">
                  <c:v>2.7335853600000002</c:v>
                </c:pt>
                <c:pt idx="75">
                  <c:v>7.0084878899999996</c:v>
                </c:pt>
                <c:pt idx="76">
                  <c:v>10.09603536</c:v>
                </c:pt>
                <c:pt idx="77">
                  <c:v>11.053979740000001</c:v>
                </c:pt>
              </c:numCache>
            </c:numRef>
          </c:yVal>
          <c:smooth val="0"/>
          <c:extLst>
            <c:ext xmlns:c16="http://schemas.microsoft.com/office/drawing/2014/chart" uri="{C3380CC4-5D6E-409C-BE32-E72D297353CC}">
              <c16:uniqueId val="{00000000-07E8-1F4D-BEF4-722C389A5FFF}"/>
            </c:ext>
          </c:extLst>
        </c:ser>
        <c:ser>
          <c:idx val="4"/>
          <c:order val="1"/>
          <c:tx>
            <c:v>Baseline Off-Earth Angle</c:v>
          </c:tx>
          <c:spPr>
            <a:ln w="25400" cap="rnd">
              <a:solidFill>
                <a:schemeClr val="accent1"/>
              </a:solidFill>
              <a:prstDash val="solid"/>
              <a:round/>
            </a:ln>
            <a:effectLst/>
          </c:spPr>
          <c:marker>
            <c:symbol val="diamond"/>
            <c:size val="7"/>
            <c:spPr>
              <a:solidFill>
                <a:schemeClr val="accent1"/>
              </a:solidFill>
              <a:ln w="9525">
                <a:solidFill>
                  <a:schemeClr val="accent1"/>
                </a:solidFill>
              </a:ln>
              <a:effectLst/>
            </c:spPr>
          </c:marker>
          <c:xVal>
            <c:numRef>
              <c:f>('Orbital Data (by event)'!$B$8:$B$41,'Orbital Data (by event)'!$B$42:$B$85)</c:f>
              <c:numCache>
                <c:formatCode>General</c:formatCode>
                <c:ptCount val="78"/>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numCache>
            </c:numRef>
          </c:xVal>
          <c:yVal>
            <c:numRef>
              <c:f>('Orbital Data (by event)'!$AW$8:$AW$41,'Orbital Data (by event)'!$AW$42:$AW$85)</c:f>
              <c:numCache>
                <c:formatCode>0.0</c:formatCode>
                <c:ptCount val="78"/>
                <c:pt idx="0">
                  <c:v>90.963892020000003</c:v>
                </c:pt>
                <c:pt idx="1">
                  <c:v>0</c:v>
                </c:pt>
                <c:pt idx="2">
                  <c:v>0</c:v>
                </c:pt>
                <c:pt idx="3">
                  <c:v>0</c:v>
                </c:pt>
                <c:pt idx="4">
                  <c:v>23.86404976</c:v>
                </c:pt>
                <c:pt idx="5">
                  <c:v>26.946864309999999</c:v>
                </c:pt>
                <c:pt idx="6">
                  <c:v>0</c:v>
                </c:pt>
                <c:pt idx="7">
                  <c:v>15.956971530000001</c:v>
                </c:pt>
                <c:pt idx="8">
                  <c:v>0</c:v>
                </c:pt>
                <c:pt idx="9">
                  <c:v>34.658411309999998</c:v>
                </c:pt>
                <c:pt idx="10">
                  <c:v>0</c:v>
                </c:pt>
                <c:pt idx="11">
                  <c:v>0</c:v>
                </c:pt>
                <c:pt idx="12">
                  <c:v>40.903468740000001</c:v>
                </c:pt>
                <c:pt idx="13">
                  <c:v>0</c:v>
                </c:pt>
                <c:pt idx="14">
                  <c:v>0</c:v>
                </c:pt>
                <c:pt idx="15">
                  <c:v>0</c:v>
                </c:pt>
                <c:pt idx="16">
                  <c:v>31.83360188</c:v>
                </c:pt>
                <c:pt idx="17">
                  <c:v>0</c:v>
                </c:pt>
                <c:pt idx="18">
                  <c:v>0</c:v>
                </c:pt>
                <c:pt idx="19">
                  <c:v>77.445067820000006</c:v>
                </c:pt>
                <c:pt idx="20">
                  <c:v>32.877671939999999</c:v>
                </c:pt>
                <c:pt idx="21">
                  <c:v>0</c:v>
                </c:pt>
                <c:pt idx="22">
                  <c:v>0</c:v>
                </c:pt>
                <c:pt idx="23">
                  <c:v>0</c:v>
                </c:pt>
                <c:pt idx="24">
                  <c:v>4.3592098100000003</c:v>
                </c:pt>
                <c:pt idx="25">
                  <c:v>0</c:v>
                </c:pt>
                <c:pt idx="26">
                  <c:v>24.537719509999999</c:v>
                </c:pt>
                <c:pt idx="27">
                  <c:v>0</c:v>
                </c:pt>
                <c:pt idx="28">
                  <c:v>0</c:v>
                </c:pt>
                <c:pt idx="29">
                  <c:v>0</c:v>
                </c:pt>
                <c:pt idx="30">
                  <c:v>0</c:v>
                </c:pt>
                <c:pt idx="31">
                  <c:v>0</c:v>
                </c:pt>
                <c:pt idx="32">
                  <c:v>0</c:v>
                </c:pt>
                <c:pt idx="33">
                  <c:v>0</c:v>
                </c:pt>
                <c:pt idx="34">
                  <c:v>0</c:v>
                </c:pt>
                <c:pt idx="35">
                  <c:v>0</c:v>
                </c:pt>
                <c:pt idx="36">
                  <c:v>0</c:v>
                </c:pt>
                <c:pt idx="37">
                  <c:v>0</c:v>
                </c:pt>
                <c:pt idx="38">
                  <c:v>40.43550844</c:v>
                </c:pt>
                <c:pt idx="39">
                  <c:v>0</c:v>
                </c:pt>
                <c:pt idx="40">
                  <c:v>0</c:v>
                </c:pt>
                <c:pt idx="41">
                  <c:v>0</c:v>
                </c:pt>
                <c:pt idx="42">
                  <c:v>0</c:v>
                </c:pt>
                <c:pt idx="43">
                  <c:v>0</c:v>
                </c:pt>
                <c:pt idx="44">
                  <c:v>8.3940829099999998</c:v>
                </c:pt>
                <c:pt idx="45">
                  <c:v>0</c:v>
                </c:pt>
                <c:pt idx="46">
                  <c:v>0</c:v>
                </c:pt>
                <c:pt idx="47">
                  <c:v>0</c:v>
                </c:pt>
                <c:pt idx="48">
                  <c:v>0</c:v>
                </c:pt>
                <c:pt idx="49">
                  <c:v>0</c:v>
                </c:pt>
                <c:pt idx="50">
                  <c:v>4.21517214</c:v>
                </c:pt>
                <c:pt idx="51">
                  <c:v>30.305045490000001</c:v>
                </c:pt>
                <c:pt idx="52">
                  <c:v>0</c:v>
                </c:pt>
                <c:pt idx="53">
                  <c:v>0</c:v>
                </c:pt>
                <c:pt idx="54">
                  <c:v>0.10032605999999999</c:v>
                </c:pt>
                <c:pt idx="55">
                  <c:v>21.040903589999999</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numCache>
            </c:numRef>
          </c:yVal>
          <c:smooth val="0"/>
          <c:extLst>
            <c:ext xmlns:c16="http://schemas.microsoft.com/office/drawing/2014/chart" uri="{C3380CC4-5D6E-409C-BE32-E72D297353CC}">
              <c16:uniqueId val="{00000001-07E8-1F4D-BEF4-722C389A5FFF}"/>
            </c:ext>
          </c:extLst>
        </c:ser>
        <c:dLbls>
          <c:showLegendKey val="0"/>
          <c:showVal val="0"/>
          <c:showCatName val="0"/>
          <c:showSerName val="0"/>
          <c:showPercent val="0"/>
          <c:showBubbleSize val="0"/>
        </c:dLbls>
        <c:axId val="1137436928"/>
        <c:axId val="1137409968"/>
      </c:scatterChart>
      <c:valAx>
        <c:axId val="1137436928"/>
        <c:scaling>
          <c:orientation val="minMax"/>
          <c:max val="86"/>
          <c:min val="0"/>
        </c:scaling>
        <c:delete val="0"/>
        <c:axPos val="b"/>
        <c:majorGridlines>
          <c:spPr>
            <a:ln w="9525" cap="flat" cmpd="sng" algn="ctr">
              <a:solidFill>
                <a:schemeClr val="bg1">
                  <a:lumMod val="85000"/>
                </a:schemeClr>
              </a:solidFill>
              <a:round/>
            </a:ln>
            <a:effectLst/>
          </c:spPr>
        </c:majorGridlines>
        <c:minorGridlines>
          <c:spPr>
            <a:ln w="9525" cap="flat" cmpd="sng" algn="ctr">
              <a:solidFill>
                <a:schemeClr val="bg1">
                  <a:lumMod val="85000"/>
                </a:schemeClr>
              </a:solidFill>
              <a:prstDash val="dash"/>
              <a:round/>
            </a:ln>
            <a:effectLst/>
          </c:spPr>
        </c:minorGridlines>
        <c:title>
          <c:tx>
            <c:rich>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r>
                  <a:rPr lang="en-US"/>
                  <a:t>PJ</a:t>
                </a:r>
              </a:p>
            </c:rich>
          </c:tx>
          <c:layout>
            <c:manualLayout>
              <c:xMode val="edge"/>
              <c:yMode val="edge"/>
              <c:x val="0.50340714307490297"/>
              <c:y val="0.963813803202338"/>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1137409968"/>
        <c:crossesAt val="0"/>
        <c:crossBetween val="midCat"/>
        <c:majorUnit val="2"/>
        <c:minorUnit val="1"/>
      </c:valAx>
      <c:valAx>
        <c:axId val="1137409968"/>
        <c:scaling>
          <c:orientation val="minMax"/>
          <c:max val="95"/>
          <c:min val="0"/>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r>
                  <a:rPr lang="en-US"/>
                  <a:t>Off-Sun</a:t>
                </a:r>
                <a:r>
                  <a:rPr lang="en-US" baseline="0"/>
                  <a:t> or Off-</a:t>
                </a:r>
                <a:r>
                  <a:rPr lang="en-US"/>
                  <a:t>Earth</a:t>
                </a:r>
                <a:r>
                  <a:rPr lang="en-US" baseline="0"/>
                  <a:t> Angle </a:t>
                </a:r>
                <a:r>
                  <a:rPr lang="en-US"/>
                  <a:t>(deg)</a:t>
                </a:r>
              </a:p>
            </c:rich>
          </c:tx>
          <c:overlay val="0"/>
          <c:spPr>
            <a:noFill/>
            <a:ln>
              <a:noFill/>
            </a:ln>
            <a:effectLst/>
          </c:spPr>
          <c:txPr>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1137436928"/>
        <c:crossesAt val="0"/>
        <c:crossBetween val="midCat"/>
        <c:majorUnit val="5"/>
        <c:minorUnit val="1"/>
      </c:valAx>
      <c:spPr>
        <a:noFill/>
        <a:ln>
          <a:noFill/>
        </a:ln>
        <a:effectLst/>
      </c:spPr>
    </c:plotArea>
    <c:legend>
      <c:legendPos val="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legend>
    <c:plotVisOnly val="0"/>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200" baseline="0"/>
      </a:pPr>
      <a:endParaRPr lang="en-US"/>
    </a:p>
  </c:txPr>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1"/>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r>
              <a:rPr lang="en-US" sz="1200" baseline="0"/>
              <a:t>Jupiter Ranges at N Pole Max Latitude and S Pole Min Latitude</a:t>
            </a:r>
          </a:p>
        </c:rich>
      </c:tx>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0875051684051699"/>
          <c:y val="0.13990600291934799"/>
          <c:w val="0.80969030162844702"/>
          <c:h val="0.78136080870050495"/>
        </c:manualLayout>
      </c:layout>
      <c:scatterChart>
        <c:scatterStyle val="lineMarker"/>
        <c:varyColors val="0"/>
        <c:ser>
          <c:idx val="5"/>
          <c:order val="0"/>
          <c:tx>
            <c:v>N Pole Range</c:v>
          </c:tx>
          <c:spPr>
            <a:ln w="25400" cap="rnd">
              <a:solidFill>
                <a:schemeClr val="accent2"/>
              </a:solidFill>
              <a:prstDash val="solid"/>
              <a:round/>
            </a:ln>
            <a:effectLst/>
          </c:spPr>
          <c:marker>
            <c:symbol val="diamond"/>
            <c:size val="7"/>
            <c:spPr>
              <a:solidFill>
                <a:schemeClr val="accent2"/>
              </a:solidFill>
              <a:ln w="9525">
                <a:solidFill>
                  <a:schemeClr val="accent2"/>
                </a:solidFill>
              </a:ln>
              <a:effectLst/>
            </c:spPr>
          </c:marker>
          <c:xVal>
            <c:numRef>
              <c:f>('Orbital Data (by event)'!$B$8:$B$41,'Orbital Data (by event)'!$B$42:$B$85)</c:f>
              <c:numCache>
                <c:formatCode>General</c:formatCode>
                <c:ptCount val="78"/>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numCache>
            </c:numRef>
          </c:xVal>
          <c:yVal>
            <c:numRef>
              <c:f>('Orbital Data (by event)'!$CK$8:$CK$41,'Orbital Data (by event)'!$CK$42:$CK$85)</c:f>
              <c:numCache>
                <c:formatCode>0.00</c:formatCode>
                <c:ptCount val="78"/>
                <c:pt idx="0">
                  <c:v>2.04389237</c:v>
                </c:pt>
                <c:pt idx="1">
                  <c:v>1.97156859</c:v>
                </c:pt>
                <c:pt idx="2">
                  <c:v>1.94310709</c:v>
                </c:pt>
                <c:pt idx="3">
                  <c:v>1.9136521900000001</c:v>
                </c:pt>
                <c:pt idx="4">
                  <c:v>1.8898703400000001</c:v>
                </c:pt>
                <c:pt idx="5">
                  <c:v>1.8402376</c:v>
                </c:pt>
                <c:pt idx="6">
                  <c:v>1.8164237400000001</c:v>
                </c:pt>
                <c:pt idx="7">
                  <c:v>1.7907478800000001</c:v>
                </c:pt>
                <c:pt idx="8">
                  <c:v>1.76617333</c:v>
                </c:pt>
                <c:pt idx="9">
                  <c:v>1.7550052899999999</c:v>
                </c:pt>
                <c:pt idx="10">
                  <c:v>1.73863455</c:v>
                </c:pt>
                <c:pt idx="11">
                  <c:v>1.6978046</c:v>
                </c:pt>
                <c:pt idx="12">
                  <c:v>1.67633524</c:v>
                </c:pt>
                <c:pt idx="13">
                  <c:v>1.65549211</c:v>
                </c:pt>
                <c:pt idx="14">
                  <c:v>1.6355185800000001</c:v>
                </c:pt>
                <c:pt idx="15">
                  <c:v>1.6158638700000001</c:v>
                </c:pt>
                <c:pt idx="16">
                  <c:v>1.5972041299999999</c:v>
                </c:pt>
                <c:pt idx="17">
                  <c:v>1.61326792</c:v>
                </c:pt>
                <c:pt idx="18">
                  <c:v>1.5633457799999999</c:v>
                </c:pt>
                <c:pt idx="19">
                  <c:v>1.58532304</c:v>
                </c:pt>
                <c:pt idx="20">
                  <c:v>1.6110434199999999</c:v>
                </c:pt>
                <c:pt idx="21">
                  <c:v>1.6119661999999999</c:v>
                </c:pt>
                <c:pt idx="22">
                  <c:v>1.5988642399999999</c:v>
                </c:pt>
                <c:pt idx="23">
                  <c:v>1.48512427</c:v>
                </c:pt>
                <c:pt idx="24">
                  <c:v>1.50709476</c:v>
                </c:pt>
                <c:pt idx="25">
                  <c:v>1.49007566</c:v>
                </c:pt>
                <c:pt idx="26">
                  <c:v>1.45624653</c:v>
                </c:pt>
                <c:pt idx="27">
                  <c:v>1.4468268200000001</c:v>
                </c:pt>
                <c:pt idx="28">
                  <c:v>1.43717305</c:v>
                </c:pt>
                <c:pt idx="29">
                  <c:v>1.42756069</c:v>
                </c:pt>
                <c:pt idx="30">
                  <c:v>1.4179535000000001</c:v>
                </c:pt>
                <c:pt idx="31">
                  <c:v>1.4078879399999999</c:v>
                </c:pt>
                <c:pt idx="32">
                  <c:v>1.42449848</c:v>
                </c:pt>
                <c:pt idx="33">
                  <c:v>1.4173165700000001</c:v>
                </c:pt>
                <c:pt idx="34">
                  <c:v>1.39068031</c:v>
                </c:pt>
                <c:pt idx="35">
                  <c:v>1.37936137</c:v>
                </c:pt>
                <c:pt idx="36">
                  <c:v>1.36894425</c:v>
                </c:pt>
                <c:pt idx="37">
                  <c:v>1.3583327599999999</c:v>
                </c:pt>
                <c:pt idx="38">
                  <c:v>1.3474172200000001</c:v>
                </c:pt>
                <c:pt idx="39">
                  <c:v>1.3364018099999999</c:v>
                </c:pt>
                <c:pt idx="40">
                  <c:v>1.3285443699999999</c:v>
                </c:pt>
                <c:pt idx="41">
                  <c:v>1.31438404</c:v>
                </c:pt>
                <c:pt idx="42">
                  <c:v>1.3030771000000001</c:v>
                </c:pt>
                <c:pt idx="43">
                  <c:v>1.2939924300000001</c:v>
                </c:pt>
                <c:pt idx="44">
                  <c:v>1.2864855900000001</c:v>
                </c:pt>
                <c:pt idx="45">
                  <c:v>1.2817461800000001</c:v>
                </c:pt>
                <c:pt idx="46">
                  <c:v>1.2600895599999999</c:v>
                </c:pt>
                <c:pt idx="47">
                  <c:v>1.2499571899999999</c:v>
                </c:pt>
                <c:pt idx="48">
                  <c:v>1.24138595</c:v>
                </c:pt>
                <c:pt idx="49">
                  <c:v>1.2295386100000001</c:v>
                </c:pt>
                <c:pt idx="50">
                  <c:v>1.2196537199999999</c:v>
                </c:pt>
                <c:pt idx="51">
                  <c:v>1.2102520699999999</c:v>
                </c:pt>
                <c:pt idx="52">
                  <c:v>1.20047309</c:v>
                </c:pt>
                <c:pt idx="53">
                  <c:v>1.1920057500000001</c:v>
                </c:pt>
                <c:pt idx="54">
                  <c:v>1.18509698</c:v>
                </c:pt>
                <c:pt idx="55">
                  <c:v>1.1889034599999999</c:v>
                </c:pt>
                <c:pt idx="56">
                  <c:v>1.1856446599999999</c:v>
                </c:pt>
                <c:pt idx="57">
                  <c:v>1.1634038099999999</c:v>
                </c:pt>
                <c:pt idx="58">
                  <c:v>1.1749262300000001</c:v>
                </c:pt>
                <c:pt idx="59">
                  <c:v>1.1447564299999999</c:v>
                </c:pt>
                <c:pt idx="60">
                  <c:v>1.1361000400000001</c:v>
                </c:pt>
                <c:pt idx="61">
                  <c:v>1.1287043400000001</c:v>
                </c:pt>
                <c:pt idx="62">
                  <c:v>1.1213257700000001</c:v>
                </c:pt>
                <c:pt idx="63">
                  <c:v>1.11437831</c:v>
                </c:pt>
                <c:pt idx="64">
                  <c:v>1.1075388799999999</c:v>
                </c:pt>
                <c:pt idx="65">
                  <c:v>1.1010446599999999</c:v>
                </c:pt>
                <c:pt idx="66">
                  <c:v>1.0947782800000001</c:v>
                </c:pt>
                <c:pt idx="67">
                  <c:v>1.0884688600000001</c:v>
                </c:pt>
                <c:pt idx="68">
                  <c:v>1.08264133</c:v>
                </c:pt>
                <c:pt idx="69">
                  <c:v>1.07692367</c:v>
                </c:pt>
                <c:pt idx="70">
                  <c:v>1.0715088100000001</c:v>
                </c:pt>
                <c:pt idx="71">
                  <c:v>1.0662238100000001</c:v>
                </c:pt>
                <c:pt idx="72">
                  <c:v>1.0609853600000001</c:v>
                </c:pt>
                <c:pt idx="73">
                  <c:v>1.0561567199999999</c:v>
                </c:pt>
                <c:pt idx="74">
                  <c:v>1.0608084499999999</c:v>
                </c:pt>
                <c:pt idx="75">
                  <c:v>1.0467579600000001</c:v>
                </c:pt>
                <c:pt idx="76">
                  <c:v>1.0423608600000001</c:v>
                </c:pt>
                <c:pt idx="77">
                  <c:v>1.0380674400000001</c:v>
                </c:pt>
              </c:numCache>
            </c:numRef>
          </c:yVal>
          <c:smooth val="0"/>
          <c:extLst>
            <c:ext xmlns:c16="http://schemas.microsoft.com/office/drawing/2014/chart" uri="{C3380CC4-5D6E-409C-BE32-E72D297353CC}">
              <c16:uniqueId val="{00000000-7D00-6941-A7C7-230F1911178D}"/>
            </c:ext>
          </c:extLst>
        </c:ser>
        <c:ser>
          <c:idx val="4"/>
          <c:order val="1"/>
          <c:tx>
            <c:v>S Pole Range</c:v>
          </c:tx>
          <c:spPr>
            <a:ln w="25400" cap="rnd">
              <a:solidFill>
                <a:schemeClr val="accent1"/>
              </a:solidFill>
              <a:prstDash val="solid"/>
              <a:round/>
            </a:ln>
            <a:effectLst/>
          </c:spPr>
          <c:marker>
            <c:symbol val="diamond"/>
            <c:size val="7"/>
            <c:spPr>
              <a:solidFill>
                <a:schemeClr val="accent1"/>
              </a:solidFill>
              <a:ln w="9525">
                <a:solidFill>
                  <a:schemeClr val="accent1"/>
                </a:solidFill>
              </a:ln>
              <a:effectLst/>
            </c:spPr>
          </c:marker>
          <c:xVal>
            <c:numRef>
              <c:f>('Orbital Data (by event)'!$B$8:$B$41,'Orbital Data (by event)'!$B$42:$B$84)</c:f>
              <c:numCache>
                <c:formatCode>General</c:formatCode>
                <c:ptCount val="77"/>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numCache>
            </c:numRef>
          </c:xVal>
          <c:yVal>
            <c:numRef>
              <c:f>('Orbital Data (by event)'!$CS$8:$CS$41,'Orbital Data (by event)'!$CS$42:$CS$84)</c:f>
              <c:numCache>
                <c:formatCode>0.00</c:formatCode>
                <c:ptCount val="77"/>
                <c:pt idx="0">
                  <c:v>2.2136160600000001</c:v>
                </c:pt>
                <c:pt idx="1">
                  <c:v>2.2408085099999999</c:v>
                </c:pt>
                <c:pt idx="2">
                  <c:v>2.2789243799999999</c:v>
                </c:pt>
                <c:pt idx="3">
                  <c:v>2.3179045</c:v>
                </c:pt>
                <c:pt idx="4">
                  <c:v>2.3630367400000001</c:v>
                </c:pt>
                <c:pt idx="5">
                  <c:v>2.3780408099999999</c:v>
                </c:pt>
                <c:pt idx="6">
                  <c:v>2.4243188400000002</c:v>
                </c:pt>
                <c:pt idx="7">
                  <c:v>2.4697220500000001</c:v>
                </c:pt>
                <c:pt idx="8">
                  <c:v>2.5157037500000001</c:v>
                </c:pt>
                <c:pt idx="9">
                  <c:v>2.5806029800000001</c:v>
                </c:pt>
                <c:pt idx="10">
                  <c:v>2.6382914</c:v>
                </c:pt>
                <c:pt idx="11">
                  <c:v>2.6590213</c:v>
                </c:pt>
                <c:pt idx="12">
                  <c:v>2.7099580400000001</c:v>
                </c:pt>
                <c:pt idx="13">
                  <c:v>2.7622282600000001</c:v>
                </c:pt>
                <c:pt idx="14">
                  <c:v>2.81578851</c:v>
                </c:pt>
                <c:pt idx="15">
                  <c:v>2.87120233</c:v>
                </c:pt>
                <c:pt idx="16">
                  <c:v>2.9270312299999999</c:v>
                </c:pt>
                <c:pt idx="17">
                  <c:v>3.0412569299999999</c:v>
                </c:pt>
                <c:pt idx="18">
                  <c:v>3.0371717899999999</c:v>
                </c:pt>
                <c:pt idx="19">
                  <c:v>3.1650267799999998</c:v>
                </c:pt>
                <c:pt idx="20">
                  <c:v>3.2986664800000001</c:v>
                </c:pt>
                <c:pt idx="21">
                  <c:v>3.3843691800000002</c:v>
                </c:pt>
                <c:pt idx="22">
                  <c:v>3.4385989499999998</c:v>
                </c:pt>
                <c:pt idx="23">
                  <c:v>3.3467358599999999</c:v>
                </c:pt>
                <c:pt idx="24">
                  <c:v>3.4563206000000002</c:v>
                </c:pt>
                <c:pt idx="25">
                  <c:v>3.4917661099999999</c:v>
                </c:pt>
                <c:pt idx="26">
                  <c:v>3.4886267000000002</c:v>
                </c:pt>
                <c:pt idx="27">
                  <c:v>3.5393539399999998</c:v>
                </c:pt>
                <c:pt idx="28">
                  <c:v>3.59247015</c:v>
                </c:pt>
                <c:pt idx="29">
                  <c:v>3.6484533899999998</c:v>
                </c:pt>
                <c:pt idx="30">
                  <c:v>3.7072928200000002</c:v>
                </c:pt>
                <c:pt idx="31">
                  <c:v>3.7672178999999999</c:v>
                </c:pt>
                <c:pt idx="32">
                  <c:v>3.90507581</c:v>
                </c:pt>
                <c:pt idx="33">
                  <c:v>3.98014928</c:v>
                </c:pt>
                <c:pt idx="34">
                  <c:v>3.8650551700000002</c:v>
                </c:pt>
                <c:pt idx="35">
                  <c:v>3.94446553</c:v>
                </c:pt>
                <c:pt idx="36">
                  <c:v>4.0237461000000003</c:v>
                </c:pt>
                <c:pt idx="37">
                  <c:v>4.10758958</c:v>
                </c:pt>
                <c:pt idx="38">
                  <c:v>4.1980567400000002</c:v>
                </c:pt>
                <c:pt idx="39">
                  <c:v>4.2941941100000003</c:v>
                </c:pt>
                <c:pt idx="40">
                  <c:v>4.4061086100000004</c:v>
                </c:pt>
                <c:pt idx="41">
                  <c:v>4.5055344100000001</c:v>
                </c:pt>
                <c:pt idx="42">
                  <c:v>4.62469033</c:v>
                </c:pt>
                <c:pt idx="43">
                  <c:v>4.7573945399999999</c:v>
                </c:pt>
                <c:pt idx="44">
                  <c:v>4.9035278900000003</c:v>
                </c:pt>
                <c:pt idx="45">
                  <c:v>5.039777</c:v>
                </c:pt>
                <c:pt idx="46">
                  <c:v>5.1422346000000001</c:v>
                </c:pt>
                <c:pt idx="47">
                  <c:v>5.2930222100000002</c:v>
                </c:pt>
                <c:pt idx="48">
                  <c:v>5.4700330299999997</c:v>
                </c:pt>
                <c:pt idx="49">
                  <c:v>5.6329044899999996</c:v>
                </c:pt>
                <c:pt idx="50">
                  <c:v>5.8157352099999997</c:v>
                </c:pt>
                <c:pt idx="51">
                  <c:v>6.0069616899999998</c:v>
                </c:pt>
                <c:pt idx="52">
                  <c:v>6.2189643400000003</c:v>
                </c:pt>
                <c:pt idx="53">
                  <c:v>6.4202277499999996</c:v>
                </c:pt>
                <c:pt idx="54">
                  <c:v>6.6649081700000004</c:v>
                </c:pt>
                <c:pt idx="55">
                  <c:v>6.9436830900000004</c:v>
                </c:pt>
                <c:pt idx="56">
                  <c:v>7.2258660199999998</c:v>
                </c:pt>
                <c:pt idx="57">
                  <c:v>7.2008761400000001</c:v>
                </c:pt>
                <c:pt idx="58">
                  <c:v>7.6673870500000003</c:v>
                </c:pt>
                <c:pt idx="59">
                  <c:v>7.8317324900000003</c:v>
                </c:pt>
                <c:pt idx="60">
                  <c:v>8.1932245600000009</c:v>
                </c:pt>
                <c:pt idx="61">
                  <c:v>8.5301226400000001</c:v>
                </c:pt>
                <c:pt idx="62">
                  <c:v>8.9012095900000006</c:v>
                </c:pt>
                <c:pt idx="63">
                  <c:v>9.2845581999999993</c:v>
                </c:pt>
                <c:pt idx="64">
                  <c:v>9.7015317400000001</c:v>
                </c:pt>
                <c:pt idx="65">
                  <c:v>10.1371099</c:v>
                </c:pt>
                <c:pt idx="66">
                  <c:v>10.59989124</c:v>
                </c:pt>
                <c:pt idx="67">
                  <c:v>11.12195401</c:v>
                </c:pt>
                <c:pt idx="68">
                  <c:v>11.65179871</c:v>
                </c:pt>
                <c:pt idx="69">
                  <c:v>12.232804099999999</c:v>
                </c:pt>
                <c:pt idx="70">
                  <c:v>12.842551650000001</c:v>
                </c:pt>
                <c:pt idx="71">
                  <c:v>13.502058630000001</c:v>
                </c:pt>
                <c:pt idx="72">
                  <c:v>14.24068319</c:v>
                </c:pt>
                <c:pt idx="73">
                  <c:v>14.994264749999999</c:v>
                </c:pt>
                <c:pt idx="74">
                  <c:v>15.932955120000001</c:v>
                </c:pt>
                <c:pt idx="75">
                  <c:v>16.746158659999999</c:v>
                </c:pt>
                <c:pt idx="76">
                  <c:v>17.71827781</c:v>
                </c:pt>
              </c:numCache>
            </c:numRef>
          </c:yVal>
          <c:smooth val="0"/>
          <c:extLst>
            <c:ext xmlns:c16="http://schemas.microsoft.com/office/drawing/2014/chart" uri="{C3380CC4-5D6E-409C-BE32-E72D297353CC}">
              <c16:uniqueId val="{00000001-7D00-6941-A7C7-230F1911178D}"/>
            </c:ext>
          </c:extLst>
        </c:ser>
        <c:dLbls>
          <c:showLegendKey val="0"/>
          <c:showVal val="0"/>
          <c:showCatName val="0"/>
          <c:showSerName val="0"/>
          <c:showPercent val="0"/>
          <c:showBubbleSize val="0"/>
        </c:dLbls>
        <c:axId val="1218297696"/>
        <c:axId val="1218306416"/>
      </c:scatterChart>
      <c:valAx>
        <c:axId val="1218297696"/>
        <c:scaling>
          <c:orientation val="minMax"/>
          <c:max val="86"/>
          <c:min val="0"/>
        </c:scaling>
        <c:delete val="0"/>
        <c:axPos val="b"/>
        <c:majorGridlines>
          <c:spPr>
            <a:ln w="9525" cap="flat" cmpd="sng" algn="ctr">
              <a:solidFill>
                <a:schemeClr val="bg1">
                  <a:lumMod val="85000"/>
                </a:schemeClr>
              </a:solidFill>
              <a:round/>
            </a:ln>
            <a:effectLst/>
          </c:spPr>
        </c:majorGridlines>
        <c:minorGridlines>
          <c:spPr>
            <a:ln w="9525" cap="flat" cmpd="sng" algn="ctr">
              <a:solidFill>
                <a:schemeClr val="bg1">
                  <a:lumMod val="85000"/>
                </a:schemeClr>
              </a:solidFill>
              <a:prstDash val="dash"/>
              <a:round/>
            </a:ln>
            <a:effectLst/>
          </c:spPr>
        </c:minorGridlines>
        <c:title>
          <c:tx>
            <c:rich>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r>
                  <a:rPr lang="en-US"/>
                  <a:t>PJ</a:t>
                </a:r>
              </a:p>
            </c:rich>
          </c:tx>
          <c:layout>
            <c:manualLayout>
              <c:xMode val="edge"/>
              <c:yMode val="edge"/>
              <c:x val="0.50340714307490297"/>
              <c:y val="0.963813803202338"/>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1218306416"/>
        <c:crossesAt val="0"/>
        <c:crossBetween val="midCat"/>
        <c:majorUnit val="2"/>
        <c:minorUnit val="1"/>
      </c:valAx>
      <c:valAx>
        <c:axId val="1218306416"/>
        <c:scaling>
          <c:orientation val="minMax"/>
          <c:max val="30"/>
          <c:min val="0"/>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r>
                  <a:rPr lang="en-US"/>
                  <a:t>Jupiter Ranges at N or</a:t>
                </a:r>
                <a:r>
                  <a:rPr lang="en-US" baseline="0"/>
                  <a:t> S Pole </a:t>
                </a:r>
                <a:r>
                  <a:rPr lang="en-US" sz="1200" b="0" i="0" u="none" strike="noStrike" baseline="0">
                    <a:effectLst/>
                  </a:rPr>
                  <a:t>Max/Min Latitude</a:t>
                </a:r>
                <a:r>
                  <a:rPr lang="en-US" sz="1200" b="0" i="0" u="none" strike="noStrike" baseline="0"/>
                  <a:t> </a:t>
                </a:r>
                <a:r>
                  <a:rPr lang="en-US" baseline="0"/>
                  <a:t>(Rj)</a:t>
                </a:r>
                <a:endParaRPr lang="en-US"/>
              </a:p>
            </c:rich>
          </c:tx>
          <c:overlay val="0"/>
          <c:spPr>
            <a:noFill/>
            <a:ln>
              <a:noFill/>
            </a:ln>
            <a:effectLst/>
          </c:spPr>
          <c:txPr>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1218297696"/>
        <c:crossesAt val="0"/>
        <c:crossBetween val="midCat"/>
        <c:majorUnit val="1"/>
        <c:minorUnit val="0.5"/>
      </c:valAx>
      <c:spPr>
        <a:noFill/>
        <a:ln>
          <a:noFill/>
        </a:ln>
        <a:effectLst/>
      </c:spPr>
    </c:plotArea>
    <c:legend>
      <c:legendPos val="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legend>
    <c:plotVisOnly val="0"/>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200" baseline="0"/>
      </a:pPr>
      <a:endParaRPr lang="en-US"/>
    </a:p>
  </c:txPr>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1"/>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r>
              <a:rPr lang="en-US" sz="1200" baseline="0"/>
              <a:t>Jupiter Altitudes at </a:t>
            </a:r>
            <a:r>
              <a:rPr lang="en-US" sz="1200" b="0" i="0" u="none" strike="noStrike" baseline="0">
                <a:effectLst/>
              </a:rPr>
              <a:t>N Pole Max Latitude and S Pole Min Latitude</a:t>
            </a:r>
            <a:r>
              <a:rPr lang="en-US" sz="1200" b="0" i="0" u="none" strike="noStrike" baseline="0"/>
              <a:t> </a:t>
            </a:r>
            <a:endParaRPr lang="en-US" sz="1200" baseline="0"/>
          </a:p>
        </c:rich>
      </c:tx>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0875051684051699"/>
          <c:y val="0.13990600291934799"/>
          <c:w val="0.80969030162844702"/>
          <c:h val="0.78136080870050495"/>
        </c:manualLayout>
      </c:layout>
      <c:scatterChart>
        <c:scatterStyle val="lineMarker"/>
        <c:varyColors val="0"/>
        <c:ser>
          <c:idx val="5"/>
          <c:order val="0"/>
          <c:tx>
            <c:v>N Pole Altitude</c:v>
          </c:tx>
          <c:spPr>
            <a:ln w="25400" cap="rnd">
              <a:solidFill>
                <a:schemeClr val="accent2"/>
              </a:solidFill>
              <a:prstDash val="solid"/>
              <a:round/>
            </a:ln>
            <a:effectLst/>
          </c:spPr>
          <c:marker>
            <c:symbol val="diamond"/>
            <c:size val="7"/>
            <c:spPr>
              <a:solidFill>
                <a:schemeClr val="accent2"/>
              </a:solidFill>
              <a:ln w="9525">
                <a:solidFill>
                  <a:schemeClr val="accent2"/>
                </a:solidFill>
              </a:ln>
              <a:effectLst/>
            </c:spPr>
          </c:marker>
          <c:xVal>
            <c:numRef>
              <c:f>('Orbital Data (by event)'!$B$8:$B$41,'Orbital Data (by event)'!$B$42:$B$85)</c:f>
              <c:numCache>
                <c:formatCode>General</c:formatCode>
                <c:ptCount val="78"/>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numCache>
            </c:numRef>
          </c:xVal>
          <c:yVal>
            <c:numRef>
              <c:f>('Orbital Data (by event)'!$CJ$8:$CJ$41,'Orbital Data (by event)'!$CJ$42:$CJ$85)</c:f>
              <c:numCache>
                <c:formatCode>0</c:formatCode>
                <c:ptCount val="78"/>
                <c:pt idx="0">
                  <c:v>79267.908712029996</c:v>
                </c:pt>
                <c:pt idx="1">
                  <c:v>74097.355036869994</c:v>
                </c:pt>
                <c:pt idx="2">
                  <c:v>72062.611621880002</c:v>
                </c:pt>
                <c:pt idx="3">
                  <c:v>69956.753126109994</c:v>
                </c:pt>
                <c:pt idx="4">
                  <c:v>68256.166478429994</c:v>
                </c:pt>
                <c:pt idx="5">
                  <c:v>64706.808424559997</c:v>
                </c:pt>
                <c:pt idx="6">
                  <c:v>63002.265636130003</c:v>
                </c:pt>
                <c:pt idx="7">
                  <c:v>61163.246030900002</c:v>
                </c:pt>
                <c:pt idx="8">
                  <c:v>59401.698466469999</c:v>
                </c:pt>
                <c:pt idx="9">
                  <c:v>58597.016981250003</c:v>
                </c:pt>
                <c:pt idx="10">
                  <c:v>57417.993224010002</c:v>
                </c:pt>
                <c:pt idx="11">
                  <c:v>54487.281797099997</c:v>
                </c:pt>
                <c:pt idx="12">
                  <c:v>52939.203745630002</c:v>
                </c:pt>
                <c:pt idx="13">
                  <c:v>51434.080043900001</c:v>
                </c:pt>
                <c:pt idx="14">
                  <c:v>49991.804028589999</c:v>
                </c:pt>
                <c:pt idx="15">
                  <c:v>48571.856179269998</c:v>
                </c:pt>
                <c:pt idx="16">
                  <c:v>47222.739469890003</c:v>
                </c:pt>
                <c:pt idx="17">
                  <c:v>48356.25576493</c:v>
                </c:pt>
                <c:pt idx="18">
                  <c:v>44774.418679839997</c:v>
                </c:pt>
                <c:pt idx="19">
                  <c:v>46333.096889690001</c:v>
                </c:pt>
                <c:pt idx="20">
                  <c:v>48162.811793419998</c:v>
                </c:pt>
                <c:pt idx="21">
                  <c:v>48223.045814620004</c:v>
                </c:pt>
                <c:pt idx="22">
                  <c:v>47284.979305699999</c:v>
                </c:pt>
                <c:pt idx="23">
                  <c:v>38992.56971512</c:v>
                </c:pt>
                <c:pt idx="24">
                  <c:v>40566.682512949999</c:v>
                </c:pt>
                <c:pt idx="25">
                  <c:v>39355.211145610003</c:v>
                </c:pt>
                <c:pt idx="26">
                  <c:v>36946.543007510001</c:v>
                </c:pt>
                <c:pt idx="27">
                  <c:v>36288.81984566</c:v>
                </c:pt>
                <c:pt idx="28">
                  <c:v>35616.517674160001</c:v>
                </c:pt>
                <c:pt idx="29">
                  <c:v>34948.263839949999</c:v>
                </c:pt>
                <c:pt idx="30">
                  <c:v>34284.21702022</c:v>
                </c:pt>
                <c:pt idx="31">
                  <c:v>33600.234577950003</c:v>
                </c:pt>
                <c:pt idx="32">
                  <c:v>34815.565923579998</c:v>
                </c:pt>
                <c:pt idx="33">
                  <c:v>34336.755696159998</c:v>
                </c:pt>
                <c:pt idx="34">
                  <c:v>32360.11718107</c:v>
                </c:pt>
                <c:pt idx="35">
                  <c:v>31586.592412819999</c:v>
                </c:pt>
                <c:pt idx="36">
                  <c:v>30861.945628640002</c:v>
                </c:pt>
                <c:pt idx="37">
                  <c:v>30122.133886160002</c:v>
                </c:pt>
                <c:pt idx="38">
                  <c:v>29358.521809400001</c:v>
                </c:pt>
                <c:pt idx="39">
                  <c:v>28585.553130119999</c:v>
                </c:pt>
                <c:pt idx="40">
                  <c:v>28035.425798190001</c:v>
                </c:pt>
                <c:pt idx="41">
                  <c:v>27034.545704110002</c:v>
                </c:pt>
                <c:pt idx="42">
                  <c:v>26235.236482060001</c:v>
                </c:pt>
                <c:pt idx="43">
                  <c:v>25592.847104240001</c:v>
                </c:pt>
                <c:pt idx="44">
                  <c:v>25061.8704846</c:v>
                </c:pt>
                <c:pt idx="45">
                  <c:v>24711.48855084</c:v>
                </c:pt>
                <c:pt idx="46">
                  <c:v>23168.99282068</c:v>
                </c:pt>
                <c:pt idx="47">
                  <c:v>22447.050247079998</c:v>
                </c:pt>
                <c:pt idx="48">
                  <c:v>21835.949728489999</c:v>
                </c:pt>
                <c:pt idx="49">
                  <c:v>20991.269142789999</c:v>
                </c:pt>
                <c:pt idx="50">
                  <c:v>20285.5129275</c:v>
                </c:pt>
                <c:pt idx="51">
                  <c:v>19613.498972090001</c:v>
                </c:pt>
                <c:pt idx="52">
                  <c:v>18915.32396758</c:v>
                </c:pt>
                <c:pt idx="53">
                  <c:v>18309.331794779999</c:v>
                </c:pt>
                <c:pt idx="54">
                  <c:v>17813.824261469999</c:v>
                </c:pt>
                <c:pt idx="55">
                  <c:v>18085.653470419998</c:v>
                </c:pt>
                <c:pt idx="56">
                  <c:v>17851.014007490001</c:v>
                </c:pt>
                <c:pt idx="57">
                  <c:v>16251.64262509</c:v>
                </c:pt>
                <c:pt idx="58">
                  <c:v>17066.73354306</c:v>
                </c:pt>
                <c:pt idx="59">
                  <c:v>14908.49744282</c:v>
                </c:pt>
                <c:pt idx="60">
                  <c:v>14288.68235494</c:v>
                </c:pt>
                <c:pt idx="61">
                  <c:v>13757.52211263</c:v>
                </c:pt>
                <c:pt idx="62">
                  <c:v>13227.974442520001</c:v>
                </c:pt>
                <c:pt idx="63">
                  <c:v>12728.828793770001</c:v>
                </c:pt>
                <c:pt idx="64">
                  <c:v>12238.320859609999</c:v>
                </c:pt>
                <c:pt idx="65">
                  <c:v>11772.001357130001</c:v>
                </c:pt>
                <c:pt idx="66">
                  <c:v>11322.057918689999</c:v>
                </c:pt>
                <c:pt idx="67">
                  <c:v>10869.818747650001</c:v>
                </c:pt>
                <c:pt idx="68">
                  <c:v>10451.72522151</c:v>
                </c:pt>
                <c:pt idx="69">
                  <c:v>10042.37858986</c:v>
                </c:pt>
                <c:pt idx="70">
                  <c:v>9654.1156627</c:v>
                </c:pt>
                <c:pt idx="71">
                  <c:v>9275.4083768500004</c:v>
                </c:pt>
                <c:pt idx="72">
                  <c:v>8900.7097397800007</c:v>
                </c:pt>
                <c:pt idx="73">
                  <c:v>8554.7864507400009</c:v>
                </c:pt>
                <c:pt idx="74">
                  <c:v>8887.2879113100007</c:v>
                </c:pt>
                <c:pt idx="75">
                  <c:v>7882.5632028099999</c:v>
                </c:pt>
                <c:pt idx="76">
                  <c:v>7568.1047315799997</c:v>
                </c:pt>
                <c:pt idx="77">
                  <c:v>7261.3481457799999</c:v>
                </c:pt>
              </c:numCache>
            </c:numRef>
          </c:yVal>
          <c:smooth val="0"/>
          <c:extLst>
            <c:ext xmlns:c16="http://schemas.microsoft.com/office/drawing/2014/chart" uri="{C3380CC4-5D6E-409C-BE32-E72D297353CC}">
              <c16:uniqueId val="{00000000-A94B-5A44-83C5-97F730A66FAC}"/>
            </c:ext>
          </c:extLst>
        </c:ser>
        <c:ser>
          <c:idx val="4"/>
          <c:order val="1"/>
          <c:tx>
            <c:v>S Pole Altitude</c:v>
          </c:tx>
          <c:spPr>
            <a:ln w="25400" cap="rnd">
              <a:solidFill>
                <a:schemeClr val="accent1"/>
              </a:solidFill>
              <a:prstDash val="solid"/>
              <a:round/>
            </a:ln>
            <a:effectLst/>
          </c:spPr>
          <c:marker>
            <c:symbol val="diamond"/>
            <c:size val="7"/>
            <c:spPr>
              <a:solidFill>
                <a:schemeClr val="accent1"/>
              </a:solidFill>
              <a:ln w="9525">
                <a:solidFill>
                  <a:schemeClr val="accent1"/>
                </a:solidFill>
              </a:ln>
              <a:effectLst/>
            </c:spPr>
          </c:marker>
          <c:xVal>
            <c:numRef>
              <c:f>('Orbital Data (by event)'!$B$8:$B$41,'Orbital Data (by event)'!$B$42:$B$85)</c:f>
              <c:numCache>
                <c:formatCode>General</c:formatCode>
                <c:ptCount val="78"/>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numCache>
            </c:numRef>
          </c:xVal>
          <c:yVal>
            <c:numRef>
              <c:f>('Orbital Data (by event)'!$CR$8:$CR$41,'Orbital Data (by event)'!$CR$42:$CR$84)</c:f>
              <c:numCache>
                <c:formatCode>0</c:formatCode>
                <c:ptCount val="77"/>
                <c:pt idx="0">
                  <c:v>91401.794883080001</c:v>
                </c:pt>
                <c:pt idx="1">
                  <c:v>93345.855091660007</c:v>
                </c:pt>
                <c:pt idx="2">
                  <c:v>96070.861192099997</c:v>
                </c:pt>
                <c:pt idx="3">
                  <c:v>98857.558340279997</c:v>
                </c:pt>
                <c:pt idx="4">
                  <c:v>102083.77306751</c:v>
                </c:pt>
                <c:pt idx="5">
                  <c:v>103155.41459395</c:v>
                </c:pt>
                <c:pt idx="6">
                  <c:v>106461.84725598</c:v>
                </c:pt>
                <c:pt idx="7">
                  <c:v>109704.34748466</c:v>
                </c:pt>
                <c:pt idx="8">
                  <c:v>112986.90708527</c:v>
                </c:pt>
                <c:pt idx="9">
                  <c:v>117620.27921425</c:v>
                </c:pt>
                <c:pt idx="10">
                  <c:v>121735.67269445999</c:v>
                </c:pt>
                <c:pt idx="11">
                  <c:v>123205.66920064999</c:v>
                </c:pt>
                <c:pt idx="12">
                  <c:v>126833.65068767</c:v>
                </c:pt>
                <c:pt idx="13">
                  <c:v>130555.05794771999</c:v>
                </c:pt>
                <c:pt idx="14">
                  <c:v>134369.34589269001</c:v>
                </c:pt>
                <c:pt idx="15">
                  <c:v>138315.62723804999</c:v>
                </c:pt>
                <c:pt idx="16">
                  <c:v>142291.23553452</c:v>
                </c:pt>
                <c:pt idx="17">
                  <c:v>150441.97487119999</c:v>
                </c:pt>
                <c:pt idx="18">
                  <c:v>150136.42910281001</c:v>
                </c:pt>
                <c:pt idx="19">
                  <c:v>159264.00209013</c:v>
                </c:pt>
                <c:pt idx="20">
                  <c:v>168808.70683251999</c:v>
                </c:pt>
                <c:pt idx="21">
                  <c:v>174929.68573257001</c:v>
                </c:pt>
                <c:pt idx="22">
                  <c:v>178805.06623555001</c:v>
                </c:pt>
                <c:pt idx="23">
                  <c:v>172069.82037736999</c:v>
                </c:pt>
                <c:pt idx="24">
                  <c:v>179907.74537026</c:v>
                </c:pt>
                <c:pt idx="25">
                  <c:v>182446.91422442</c:v>
                </c:pt>
                <c:pt idx="26">
                  <c:v>182232.21026123001</c:v>
                </c:pt>
                <c:pt idx="27">
                  <c:v>185874.86224327001</c:v>
                </c:pt>
                <c:pt idx="28">
                  <c:v>189690.57992312999</c:v>
                </c:pt>
                <c:pt idx="29">
                  <c:v>193712.43897662999</c:v>
                </c:pt>
                <c:pt idx="30">
                  <c:v>197942.53919188</c:v>
                </c:pt>
                <c:pt idx="31">
                  <c:v>202263.73423552001</c:v>
                </c:pt>
                <c:pt idx="32">
                  <c:v>212148.54359309</c:v>
                </c:pt>
                <c:pt idx="33">
                  <c:v>217551.86498626001</c:v>
                </c:pt>
                <c:pt idx="34">
                  <c:v>209247.58748054001</c:v>
                </c:pt>
                <c:pt idx="35">
                  <c:v>214961.99754513</c:v>
                </c:pt>
                <c:pt idx="36">
                  <c:v>220650.84934827001</c:v>
                </c:pt>
                <c:pt idx="37">
                  <c:v>226664.62970547</c:v>
                </c:pt>
                <c:pt idx="38">
                  <c:v>233149.8178734</c:v>
                </c:pt>
                <c:pt idx="39">
                  <c:v>240038.08308339</c:v>
                </c:pt>
                <c:pt idx="40">
                  <c:v>248051.24314668</c:v>
                </c:pt>
                <c:pt idx="41">
                  <c:v>255171.41479077999</c:v>
                </c:pt>
                <c:pt idx="42">
                  <c:v>263699.59913470998</c:v>
                </c:pt>
                <c:pt idx="43">
                  <c:v>273194.33480966999</c:v>
                </c:pt>
                <c:pt idx="44">
                  <c:v>283647.68815398001</c:v>
                </c:pt>
                <c:pt idx="45">
                  <c:v>293376.04054058</c:v>
                </c:pt>
                <c:pt idx="46">
                  <c:v>300706.97537400998</c:v>
                </c:pt>
                <c:pt idx="47">
                  <c:v>311489.60588003998</c:v>
                </c:pt>
                <c:pt idx="48">
                  <c:v>324146.16899396997</c:v>
                </c:pt>
                <c:pt idx="49">
                  <c:v>335792.56371108</c:v>
                </c:pt>
                <c:pt idx="50">
                  <c:v>348864.41555085999</c:v>
                </c:pt>
                <c:pt idx="51">
                  <c:v>362535.64272732998</c:v>
                </c:pt>
                <c:pt idx="52">
                  <c:v>377693.06934764999</c:v>
                </c:pt>
                <c:pt idx="53">
                  <c:v>392081.02844666003</c:v>
                </c:pt>
                <c:pt idx="54">
                  <c:v>409571.93527828</c:v>
                </c:pt>
                <c:pt idx="55">
                  <c:v>429501.75934788003</c:v>
                </c:pt>
                <c:pt idx="56">
                  <c:v>449673.72401891003</c:v>
                </c:pt>
                <c:pt idx="57">
                  <c:v>447876.96942243999</c:v>
                </c:pt>
                <c:pt idx="58">
                  <c:v>481219.37395964999</c:v>
                </c:pt>
                <c:pt idx="59">
                  <c:v>492967.09492340003</c:v>
                </c:pt>
                <c:pt idx="60">
                  <c:v>518809.74818677001</c:v>
                </c:pt>
                <c:pt idx="61">
                  <c:v>542892.51647644001</c:v>
                </c:pt>
                <c:pt idx="62">
                  <c:v>569419.95295384002</c:v>
                </c:pt>
                <c:pt idx="63">
                  <c:v>596823.52782137005</c:v>
                </c:pt>
                <c:pt idx="64">
                  <c:v>626632.01818736002</c:v>
                </c:pt>
                <c:pt idx="65">
                  <c:v>657770.06095985998</c:v>
                </c:pt>
                <c:pt idx="66">
                  <c:v>690852.97970629996</c:v>
                </c:pt>
                <c:pt idx="67">
                  <c:v>728174.93693074002</c:v>
                </c:pt>
                <c:pt idx="68">
                  <c:v>766052.85527881002</c:v>
                </c:pt>
                <c:pt idx="69">
                  <c:v>807589.37745569996</c:v>
                </c:pt>
                <c:pt idx="70">
                  <c:v>851180.09138876002</c:v>
                </c:pt>
                <c:pt idx="71">
                  <c:v>898328.49931869004</c:v>
                </c:pt>
                <c:pt idx="72">
                  <c:v>951133.99023730995</c:v>
                </c:pt>
                <c:pt idx="73">
                  <c:v>1005008.10770638</c:v>
                </c:pt>
                <c:pt idx="74">
                  <c:v>1072116.8863724801</c:v>
                </c:pt>
                <c:pt idx="75">
                  <c:v>1130254.07615509</c:v>
                </c:pt>
                <c:pt idx="76">
                  <c:v>1199752.54621867</c:v>
                </c:pt>
              </c:numCache>
            </c:numRef>
          </c:yVal>
          <c:smooth val="0"/>
          <c:extLst>
            <c:ext xmlns:c16="http://schemas.microsoft.com/office/drawing/2014/chart" uri="{C3380CC4-5D6E-409C-BE32-E72D297353CC}">
              <c16:uniqueId val="{00000001-A94B-5A44-83C5-97F730A66FAC}"/>
            </c:ext>
          </c:extLst>
        </c:ser>
        <c:dLbls>
          <c:showLegendKey val="0"/>
          <c:showVal val="0"/>
          <c:showCatName val="0"/>
          <c:showSerName val="0"/>
          <c:showPercent val="0"/>
          <c:showBubbleSize val="0"/>
        </c:dLbls>
        <c:axId val="1218297696"/>
        <c:axId val="1218306416"/>
      </c:scatterChart>
      <c:scatterChart>
        <c:scatterStyle val="lineMarker"/>
        <c:varyColors val="0"/>
        <c:ser>
          <c:idx val="0"/>
          <c:order val="2"/>
          <c:tx>
            <c:v>N Pole Altitude (zoom, right axis)</c:v>
          </c:tx>
          <c:spPr>
            <a:ln w="25400" cap="rnd">
              <a:solidFill>
                <a:schemeClr val="accent2">
                  <a:lumMod val="40000"/>
                  <a:lumOff val="60000"/>
                </a:schemeClr>
              </a:solidFill>
              <a:round/>
            </a:ln>
            <a:effectLst/>
          </c:spPr>
          <c:marker>
            <c:symbol val="diamond"/>
            <c:size val="7"/>
            <c:spPr>
              <a:solidFill>
                <a:schemeClr val="accent2">
                  <a:lumMod val="40000"/>
                  <a:lumOff val="60000"/>
                </a:schemeClr>
              </a:solidFill>
              <a:ln w="9525">
                <a:solidFill>
                  <a:schemeClr val="accent2">
                    <a:lumMod val="40000"/>
                    <a:lumOff val="60000"/>
                  </a:schemeClr>
                </a:solidFill>
              </a:ln>
              <a:effectLst/>
            </c:spPr>
          </c:marker>
          <c:xVal>
            <c:numRef>
              <c:f>('Orbital Data (by event)'!$B$8:$B$41,'Orbital Data (by event)'!$B$42:$B$85)</c:f>
              <c:numCache>
                <c:formatCode>General</c:formatCode>
                <c:ptCount val="78"/>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numCache>
            </c:numRef>
          </c:xVal>
          <c:yVal>
            <c:numRef>
              <c:f>('Orbital Data (by event)'!$CJ$8:$CJ$41,'Orbital Data (by event)'!$CJ$42:$CJ$85)</c:f>
              <c:numCache>
                <c:formatCode>0</c:formatCode>
                <c:ptCount val="78"/>
                <c:pt idx="0">
                  <c:v>79267.908712029996</c:v>
                </c:pt>
                <c:pt idx="1">
                  <c:v>74097.355036869994</c:v>
                </c:pt>
                <c:pt idx="2">
                  <c:v>72062.611621880002</c:v>
                </c:pt>
                <c:pt idx="3">
                  <c:v>69956.753126109994</c:v>
                </c:pt>
                <c:pt idx="4">
                  <c:v>68256.166478429994</c:v>
                </c:pt>
                <c:pt idx="5">
                  <c:v>64706.808424559997</c:v>
                </c:pt>
                <c:pt idx="6">
                  <c:v>63002.265636130003</c:v>
                </c:pt>
                <c:pt idx="7">
                  <c:v>61163.246030900002</c:v>
                </c:pt>
                <c:pt idx="8">
                  <c:v>59401.698466469999</c:v>
                </c:pt>
                <c:pt idx="9">
                  <c:v>58597.016981250003</c:v>
                </c:pt>
                <c:pt idx="10">
                  <c:v>57417.993224010002</c:v>
                </c:pt>
                <c:pt idx="11">
                  <c:v>54487.281797099997</c:v>
                </c:pt>
                <c:pt idx="12">
                  <c:v>52939.203745630002</c:v>
                </c:pt>
                <c:pt idx="13">
                  <c:v>51434.080043900001</c:v>
                </c:pt>
                <c:pt idx="14">
                  <c:v>49991.804028589999</c:v>
                </c:pt>
                <c:pt idx="15">
                  <c:v>48571.856179269998</c:v>
                </c:pt>
                <c:pt idx="16">
                  <c:v>47222.739469890003</c:v>
                </c:pt>
                <c:pt idx="17">
                  <c:v>48356.25576493</c:v>
                </c:pt>
                <c:pt idx="18">
                  <c:v>44774.418679839997</c:v>
                </c:pt>
                <c:pt idx="19">
                  <c:v>46333.096889690001</c:v>
                </c:pt>
                <c:pt idx="20">
                  <c:v>48162.811793419998</c:v>
                </c:pt>
                <c:pt idx="21">
                  <c:v>48223.045814620004</c:v>
                </c:pt>
                <c:pt idx="22">
                  <c:v>47284.979305699999</c:v>
                </c:pt>
                <c:pt idx="23">
                  <c:v>38992.56971512</c:v>
                </c:pt>
                <c:pt idx="24">
                  <c:v>40566.682512949999</c:v>
                </c:pt>
                <c:pt idx="25">
                  <c:v>39355.211145610003</c:v>
                </c:pt>
                <c:pt idx="26">
                  <c:v>36946.543007510001</c:v>
                </c:pt>
                <c:pt idx="27">
                  <c:v>36288.81984566</c:v>
                </c:pt>
                <c:pt idx="28">
                  <c:v>35616.517674160001</c:v>
                </c:pt>
                <c:pt idx="29">
                  <c:v>34948.263839949999</c:v>
                </c:pt>
                <c:pt idx="30">
                  <c:v>34284.21702022</c:v>
                </c:pt>
                <c:pt idx="31">
                  <c:v>33600.234577950003</c:v>
                </c:pt>
                <c:pt idx="32">
                  <c:v>34815.565923579998</c:v>
                </c:pt>
                <c:pt idx="33">
                  <c:v>34336.755696159998</c:v>
                </c:pt>
                <c:pt idx="34">
                  <c:v>32360.11718107</c:v>
                </c:pt>
                <c:pt idx="35">
                  <c:v>31586.592412819999</c:v>
                </c:pt>
                <c:pt idx="36">
                  <c:v>30861.945628640002</c:v>
                </c:pt>
                <c:pt idx="37">
                  <c:v>30122.133886160002</c:v>
                </c:pt>
                <c:pt idx="38">
                  <c:v>29358.521809400001</c:v>
                </c:pt>
                <c:pt idx="39">
                  <c:v>28585.553130119999</c:v>
                </c:pt>
                <c:pt idx="40">
                  <c:v>28035.425798190001</c:v>
                </c:pt>
                <c:pt idx="41">
                  <c:v>27034.545704110002</c:v>
                </c:pt>
                <c:pt idx="42">
                  <c:v>26235.236482060001</c:v>
                </c:pt>
                <c:pt idx="43">
                  <c:v>25592.847104240001</c:v>
                </c:pt>
                <c:pt idx="44">
                  <c:v>25061.8704846</c:v>
                </c:pt>
                <c:pt idx="45">
                  <c:v>24711.48855084</c:v>
                </c:pt>
                <c:pt idx="46">
                  <c:v>23168.99282068</c:v>
                </c:pt>
                <c:pt idx="47">
                  <c:v>22447.050247079998</c:v>
                </c:pt>
                <c:pt idx="48">
                  <c:v>21835.949728489999</c:v>
                </c:pt>
                <c:pt idx="49">
                  <c:v>20991.269142789999</c:v>
                </c:pt>
                <c:pt idx="50">
                  <c:v>20285.5129275</c:v>
                </c:pt>
                <c:pt idx="51">
                  <c:v>19613.498972090001</c:v>
                </c:pt>
                <c:pt idx="52">
                  <c:v>18915.32396758</c:v>
                </c:pt>
                <c:pt idx="53">
                  <c:v>18309.331794779999</c:v>
                </c:pt>
                <c:pt idx="54">
                  <c:v>17813.824261469999</c:v>
                </c:pt>
                <c:pt idx="55">
                  <c:v>18085.653470419998</c:v>
                </c:pt>
                <c:pt idx="56">
                  <c:v>17851.014007490001</c:v>
                </c:pt>
                <c:pt idx="57">
                  <c:v>16251.64262509</c:v>
                </c:pt>
                <c:pt idx="58">
                  <c:v>17066.73354306</c:v>
                </c:pt>
                <c:pt idx="59">
                  <c:v>14908.49744282</c:v>
                </c:pt>
                <c:pt idx="60">
                  <c:v>14288.68235494</c:v>
                </c:pt>
                <c:pt idx="61">
                  <c:v>13757.52211263</c:v>
                </c:pt>
                <c:pt idx="62">
                  <c:v>13227.974442520001</c:v>
                </c:pt>
                <c:pt idx="63">
                  <c:v>12728.828793770001</c:v>
                </c:pt>
                <c:pt idx="64">
                  <c:v>12238.320859609999</c:v>
                </c:pt>
                <c:pt idx="65">
                  <c:v>11772.001357130001</c:v>
                </c:pt>
                <c:pt idx="66">
                  <c:v>11322.057918689999</c:v>
                </c:pt>
                <c:pt idx="67">
                  <c:v>10869.818747650001</c:v>
                </c:pt>
                <c:pt idx="68">
                  <c:v>10451.72522151</c:v>
                </c:pt>
                <c:pt idx="69">
                  <c:v>10042.37858986</c:v>
                </c:pt>
                <c:pt idx="70">
                  <c:v>9654.1156627</c:v>
                </c:pt>
                <c:pt idx="71">
                  <c:v>9275.4083768500004</c:v>
                </c:pt>
                <c:pt idx="72">
                  <c:v>8900.7097397800007</c:v>
                </c:pt>
                <c:pt idx="73">
                  <c:v>8554.7864507400009</c:v>
                </c:pt>
                <c:pt idx="74">
                  <c:v>8887.2879113100007</c:v>
                </c:pt>
                <c:pt idx="75">
                  <c:v>7882.5632028099999</c:v>
                </c:pt>
                <c:pt idx="76">
                  <c:v>7568.1047315799997</c:v>
                </c:pt>
                <c:pt idx="77">
                  <c:v>7261.3481457799999</c:v>
                </c:pt>
              </c:numCache>
            </c:numRef>
          </c:yVal>
          <c:smooth val="0"/>
          <c:extLst>
            <c:ext xmlns:c16="http://schemas.microsoft.com/office/drawing/2014/chart" uri="{C3380CC4-5D6E-409C-BE32-E72D297353CC}">
              <c16:uniqueId val="{00000000-BA70-3549-8A5A-362969FDD93E}"/>
            </c:ext>
          </c:extLst>
        </c:ser>
        <c:dLbls>
          <c:showLegendKey val="0"/>
          <c:showVal val="0"/>
          <c:showCatName val="0"/>
          <c:showSerName val="0"/>
          <c:showPercent val="0"/>
          <c:showBubbleSize val="0"/>
        </c:dLbls>
        <c:axId val="680585071"/>
        <c:axId val="677070927"/>
      </c:scatterChart>
      <c:valAx>
        <c:axId val="1218297696"/>
        <c:scaling>
          <c:orientation val="minMax"/>
          <c:max val="86"/>
          <c:min val="0"/>
        </c:scaling>
        <c:delete val="0"/>
        <c:axPos val="b"/>
        <c:majorGridlines>
          <c:spPr>
            <a:ln w="9525" cap="flat" cmpd="sng" algn="ctr">
              <a:solidFill>
                <a:schemeClr val="bg1">
                  <a:lumMod val="85000"/>
                </a:schemeClr>
              </a:solidFill>
              <a:round/>
            </a:ln>
            <a:effectLst/>
          </c:spPr>
        </c:majorGridlines>
        <c:minorGridlines>
          <c:spPr>
            <a:ln w="9525" cap="flat" cmpd="sng" algn="ctr">
              <a:solidFill>
                <a:schemeClr val="bg1">
                  <a:lumMod val="85000"/>
                </a:schemeClr>
              </a:solidFill>
              <a:prstDash val="dash"/>
              <a:round/>
            </a:ln>
            <a:effectLst/>
          </c:spPr>
        </c:minorGridlines>
        <c:title>
          <c:tx>
            <c:rich>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r>
                  <a:rPr lang="en-US"/>
                  <a:t>PJ</a:t>
                </a:r>
              </a:p>
            </c:rich>
          </c:tx>
          <c:layout>
            <c:manualLayout>
              <c:xMode val="edge"/>
              <c:yMode val="edge"/>
              <c:x val="0.50340714307490297"/>
              <c:y val="0.963813803202338"/>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1218306416"/>
        <c:crossesAt val="0"/>
        <c:crossBetween val="midCat"/>
        <c:majorUnit val="2"/>
        <c:minorUnit val="1"/>
      </c:valAx>
      <c:valAx>
        <c:axId val="1218306416"/>
        <c:scaling>
          <c:orientation val="minMax"/>
          <c:max val="2100000"/>
          <c:min val="0"/>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r>
                  <a:rPr lang="en-US"/>
                  <a:t>Jupiter Altitudes at N or</a:t>
                </a:r>
                <a:r>
                  <a:rPr lang="en-US" baseline="0"/>
                  <a:t> S Pole Max/Min Latitude (Rj)</a:t>
                </a:r>
                <a:endParaRPr lang="en-US"/>
              </a:p>
            </c:rich>
          </c:tx>
          <c:overlay val="0"/>
          <c:spPr>
            <a:noFill/>
            <a:ln>
              <a:noFill/>
            </a:ln>
            <a:effectLst/>
          </c:spPr>
          <c:txPr>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1218297696"/>
        <c:crossesAt val="0"/>
        <c:crossBetween val="midCat"/>
        <c:majorUnit val="100000"/>
        <c:minorUnit val="50000"/>
      </c:valAx>
      <c:valAx>
        <c:axId val="677070927"/>
        <c:scaling>
          <c:orientation val="minMax"/>
          <c:max val="105000"/>
          <c:min val="0"/>
        </c:scaling>
        <c:delete val="0"/>
        <c:axPos val="r"/>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680585071"/>
        <c:crosses val="max"/>
        <c:crossBetween val="midCat"/>
        <c:majorUnit val="10000"/>
        <c:minorUnit val="5000"/>
      </c:valAx>
      <c:valAx>
        <c:axId val="680585071"/>
        <c:scaling>
          <c:orientation val="minMax"/>
        </c:scaling>
        <c:delete val="1"/>
        <c:axPos val="b"/>
        <c:numFmt formatCode="General" sourceLinked="1"/>
        <c:majorTickMark val="out"/>
        <c:minorTickMark val="none"/>
        <c:tickLblPos val="nextTo"/>
        <c:crossAx val="677070927"/>
        <c:crosses val="autoZero"/>
        <c:crossBetween val="midCat"/>
      </c:valAx>
      <c:spPr>
        <a:noFill/>
        <a:ln>
          <a:noFill/>
        </a:ln>
        <a:effectLst/>
      </c:spPr>
    </c:plotArea>
    <c:legend>
      <c:legendPos val="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legend>
    <c:plotVisOnly val="0"/>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200" baseline="0"/>
      </a:pPr>
      <a:endParaRPr lang="en-US"/>
    </a:p>
  </c:txPr>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1"/>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r>
              <a:rPr lang="en-US" sz="1200" baseline="0"/>
              <a:t>Maximum Latitude at N Pole</a:t>
            </a:r>
          </a:p>
        </c:rich>
      </c:tx>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0875051684051699"/>
          <c:y val="0.13990600291934799"/>
          <c:w val="0.80969030162844702"/>
          <c:h val="0.78136080870050495"/>
        </c:manualLayout>
      </c:layout>
      <c:scatterChart>
        <c:scatterStyle val="lineMarker"/>
        <c:varyColors val="0"/>
        <c:ser>
          <c:idx val="5"/>
          <c:order val="0"/>
          <c:tx>
            <c:v>Max Lat at N Pole</c:v>
          </c:tx>
          <c:spPr>
            <a:ln w="25400" cap="rnd">
              <a:solidFill>
                <a:schemeClr val="accent2"/>
              </a:solidFill>
              <a:prstDash val="solid"/>
              <a:round/>
            </a:ln>
            <a:effectLst/>
          </c:spPr>
          <c:marker>
            <c:symbol val="diamond"/>
            <c:size val="7"/>
            <c:spPr>
              <a:solidFill>
                <a:schemeClr val="accent2"/>
              </a:solidFill>
              <a:ln w="9525">
                <a:solidFill>
                  <a:schemeClr val="accent2"/>
                </a:solidFill>
              </a:ln>
              <a:effectLst/>
            </c:spPr>
          </c:marker>
          <c:xVal>
            <c:numRef>
              <c:f>('Orbital Data (by event)'!$B$8:$B$41,'Orbital Data (by event)'!$B$42:$B$85)</c:f>
              <c:numCache>
                <c:formatCode>General</c:formatCode>
                <c:ptCount val="78"/>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numCache>
            </c:numRef>
          </c:xVal>
          <c:yVal>
            <c:numRef>
              <c:f>('Orbital Data (by event)'!$CM$8:$CM$41,'Orbital Data (by event)'!$CM$42:$CM$85)</c:f>
              <c:numCache>
                <c:formatCode>0.0</c:formatCode>
                <c:ptCount val="78"/>
                <c:pt idx="0">
                  <c:v>89.82016831</c:v>
                </c:pt>
                <c:pt idx="1">
                  <c:v>89.860960840000004</c:v>
                </c:pt>
                <c:pt idx="2">
                  <c:v>89.980490209999999</c:v>
                </c:pt>
                <c:pt idx="3">
                  <c:v>89.774609280000007</c:v>
                </c:pt>
                <c:pt idx="4">
                  <c:v>89.429656359999996</c:v>
                </c:pt>
                <c:pt idx="5">
                  <c:v>88.965340240000003</c:v>
                </c:pt>
                <c:pt idx="6">
                  <c:v>88.396152200000003</c:v>
                </c:pt>
                <c:pt idx="7">
                  <c:v>87.746692229999994</c:v>
                </c:pt>
                <c:pt idx="8">
                  <c:v>87.081208459999999</c:v>
                </c:pt>
                <c:pt idx="9">
                  <c:v>86.375194829999998</c:v>
                </c:pt>
                <c:pt idx="10">
                  <c:v>85.579734009999996</c:v>
                </c:pt>
                <c:pt idx="11">
                  <c:v>84.685531679999997</c:v>
                </c:pt>
                <c:pt idx="12">
                  <c:v>83.829619489999999</c:v>
                </c:pt>
                <c:pt idx="13">
                  <c:v>82.979023830000003</c:v>
                </c:pt>
                <c:pt idx="14">
                  <c:v>82.250877509999995</c:v>
                </c:pt>
                <c:pt idx="15">
                  <c:v>81.562407680000007</c:v>
                </c:pt>
                <c:pt idx="16">
                  <c:v>80.911360939999994</c:v>
                </c:pt>
                <c:pt idx="17">
                  <c:v>80.316597650000006</c:v>
                </c:pt>
                <c:pt idx="18">
                  <c:v>79.81802132</c:v>
                </c:pt>
                <c:pt idx="19">
                  <c:v>79.368372280000003</c:v>
                </c:pt>
                <c:pt idx="20">
                  <c:v>79.056134909999997</c:v>
                </c:pt>
                <c:pt idx="21">
                  <c:v>78.859614190000002</c:v>
                </c:pt>
                <c:pt idx="22">
                  <c:v>78.809304409999996</c:v>
                </c:pt>
                <c:pt idx="23">
                  <c:v>74.188283940000005</c:v>
                </c:pt>
                <c:pt idx="24">
                  <c:v>74.281366079999998</c:v>
                </c:pt>
                <c:pt idx="25">
                  <c:v>74.405060419999998</c:v>
                </c:pt>
                <c:pt idx="26">
                  <c:v>74.638389549999999</c:v>
                </c:pt>
                <c:pt idx="27">
                  <c:v>75.037473309999996</c:v>
                </c:pt>
                <c:pt idx="28">
                  <c:v>75.504421070000006</c:v>
                </c:pt>
                <c:pt idx="29">
                  <c:v>76.016286780000001</c:v>
                </c:pt>
                <c:pt idx="30">
                  <c:v>76.657382870000006</c:v>
                </c:pt>
                <c:pt idx="31">
                  <c:v>77.725286370000006</c:v>
                </c:pt>
                <c:pt idx="32">
                  <c:v>78.633762719999993</c:v>
                </c:pt>
                <c:pt idx="33">
                  <c:v>79.861884509999996</c:v>
                </c:pt>
                <c:pt idx="34">
                  <c:v>77.411880339999996</c:v>
                </c:pt>
                <c:pt idx="35">
                  <c:v>78.549816590000006</c:v>
                </c:pt>
                <c:pt idx="36">
                  <c:v>79.240032049999996</c:v>
                </c:pt>
                <c:pt idx="37">
                  <c:v>79.928221480000005</c:v>
                </c:pt>
                <c:pt idx="38">
                  <c:v>80.581992769999999</c:v>
                </c:pt>
                <c:pt idx="39">
                  <c:v>81.187575120000005</c:v>
                </c:pt>
                <c:pt idx="40">
                  <c:v>81.70293375</c:v>
                </c:pt>
                <c:pt idx="41">
                  <c:v>82.243313139999998</c:v>
                </c:pt>
                <c:pt idx="42">
                  <c:v>82.697777740000006</c:v>
                </c:pt>
                <c:pt idx="43">
                  <c:v>83.074943239999996</c:v>
                </c:pt>
                <c:pt idx="44">
                  <c:v>83.393838029999998</c:v>
                </c:pt>
                <c:pt idx="45">
                  <c:v>82.757266920000006</c:v>
                </c:pt>
                <c:pt idx="46">
                  <c:v>83.062394889999993</c:v>
                </c:pt>
                <c:pt idx="47">
                  <c:v>83.195285639999994</c:v>
                </c:pt>
                <c:pt idx="48">
                  <c:v>83.287658980000003</c:v>
                </c:pt>
                <c:pt idx="49">
                  <c:v>83.417235020000007</c:v>
                </c:pt>
                <c:pt idx="50">
                  <c:v>83.469099279999995</c:v>
                </c:pt>
                <c:pt idx="51">
                  <c:v>83.474177870000005</c:v>
                </c:pt>
                <c:pt idx="52">
                  <c:v>83.527144030000002</c:v>
                </c:pt>
                <c:pt idx="53">
                  <c:v>83.486785569999995</c:v>
                </c:pt>
                <c:pt idx="54">
                  <c:v>83.392200099999997</c:v>
                </c:pt>
                <c:pt idx="55">
                  <c:v>83.375652970000004</c:v>
                </c:pt>
                <c:pt idx="56">
                  <c:v>83.279261700000006</c:v>
                </c:pt>
                <c:pt idx="57">
                  <c:v>82.759142839999996</c:v>
                </c:pt>
                <c:pt idx="58">
                  <c:v>82.315831560000007</c:v>
                </c:pt>
                <c:pt idx="59">
                  <c:v>82.238816470000003</c:v>
                </c:pt>
                <c:pt idx="60">
                  <c:v>82.188488989999996</c:v>
                </c:pt>
                <c:pt idx="61">
                  <c:v>82.066682630000003</c:v>
                </c:pt>
                <c:pt idx="62">
                  <c:v>81.965134219999996</c:v>
                </c:pt>
                <c:pt idx="63">
                  <c:v>81.844903959999996</c:v>
                </c:pt>
                <c:pt idx="64">
                  <c:v>81.769222290000002</c:v>
                </c:pt>
                <c:pt idx="65">
                  <c:v>81.671282439999999</c:v>
                </c:pt>
                <c:pt idx="66">
                  <c:v>81.578434310000006</c:v>
                </c:pt>
                <c:pt idx="67">
                  <c:v>81.522179919999999</c:v>
                </c:pt>
                <c:pt idx="68">
                  <c:v>81.452489830000005</c:v>
                </c:pt>
                <c:pt idx="69">
                  <c:v>81.423647990000006</c:v>
                </c:pt>
                <c:pt idx="70">
                  <c:v>81.369506509999994</c:v>
                </c:pt>
                <c:pt idx="71">
                  <c:v>81.327878159999997</c:v>
                </c:pt>
                <c:pt idx="72">
                  <c:v>81.316916620000001</c:v>
                </c:pt>
                <c:pt idx="73">
                  <c:v>81.282702549999996</c:v>
                </c:pt>
                <c:pt idx="74">
                  <c:v>81.282137399999996</c:v>
                </c:pt>
                <c:pt idx="75">
                  <c:v>81.265503580000001</c:v>
                </c:pt>
                <c:pt idx="76">
                  <c:v>81.258919500000005</c:v>
                </c:pt>
                <c:pt idx="77">
                  <c:v>81.265312809999998</c:v>
                </c:pt>
              </c:numCache>
            </c:numRef>
          </c:yVal>
          <c:smooth val="0"/>
          <c:extLst>
            <c:ext xmlns:c16="http://schemas.microsoft.com/office/drawing/2014/chart" uri="{C3380CC4-5D6E-409C-BE32-E72D297353CC}">
              <c16:uniqueId val="{00000000-1B86-564C-95CF-99495DB9ACB7}"/>
            </c:ext>
          </c:extLst>
        </c:ser>
        <c:dLbls>
          <c:showLegendKey val="0"/>
          <c:showVal val="0"/>
          <c:showCatName val="0"/>
          <c:showSerName val="0"/>
          <c:showPercent val="0"/>
          <c:showBubbleSize val="0"/>
        </c:dLbls>
        <c:axId val="1159154176"/>
        <c:axId val="1159204464"/>
      </c:scatterChart>
      <c:valAx>
        <c:axId val="1159154176"/>
        <c:scaling>
          <c:orientation val="minMax"/>
          <c:max val="86"/>
          <c:min val="0"/>
        </c:scaling>
        <c:delete val="0"/>
        <c:axPos val="b"/>
        <c:majorGridlines>
          <c:spPr>
            <a:ln w="9525" cap="flat" cmpd="sng" algn="ctr">
              <a:solidFill>
                <a:schemeClr val="bg1">
                  <a:lumMod val="85000"/>
                </a:schemeClr>
              </a:solidFill>
              <a:round/>
            </a:ln>
            <a:effectLst/>
          </c:spPr>
        </c:majorGridlines>
        <c:minorGridlines>
          <c:spPr>
            <a:ln w="9525" cap="flat" cmpd="sng" algn="ctr">
              <a:solidFill>
                <a:schemeClr val="bg1">
                  <a:lumMod val="85000"/>
                </a:schemeClr>
              </a:solidFill>
              <a:prstDash val="dash"/>
              <a:round/>
            </a:ln>
            <a:effectLst/>
          </c:spPr>
        </c:minorGridlines>
        <c:title>
          <c:tx>
            <c:rich>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r>
                  <a:rPr lang="en-US"/>
                  <a:t>PJ</a:t>
                </a:r>
              </a:p>
            </c:rich>
          </c:tx>
          <c:layout>
            <c:manualLayout>
              <c:xMode val="edge"/>
              <c:yMode val="edge"/>
              <c:x val="0.50340714307490297"/>
              <c:y val="0.963813803202338"/>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1159204464"/>
        <c:crossesAt val="0"/>
        <c:crossBetween val="midCat"/>
        <c:majorUnit val="2"/>
        <c:minorUnit val="1"/>
      </c:valAx>
      <c:valAx>
        <c:axId val="1159204464"/>
        <c:scaling>
          <c:orientation val="minMax"/>
          <c:max val="90"/>
          <c:min val="74"/>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r>
                  <a:rPr lang="en-US"/>
                  <a:t>Maximum Latitude at N Pole (deg)</a:t>
                </a:r>
              </a:p>
            </c:rich>
          </c:tx>
          <c:overlay val="0"/>
          <c:spPr>
            <a:noFill/>
            <a:ln>
              <a:noFill/>
            </a:ln>
            <a:effectLst/>
          </c:spPr>
          <c:txPr>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1159154176"/>
        <c:crossesAt val="0"/>
        <c:crossBetween val="midCat"/>
        <c:majorUnit val="1"/>
        <c:minorUnit val="0.5"/>
      </c:valAx>
      <c:spPr>
        <a:noFill/>
        <a:ln>
          <a:noFill/>
        </a:ln>
        <a:effectLst/>
      </c:spPr>
    </c:plotArea>
    <c:legend>
      <c:legendPos val="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legend>
    <c:plotVisOnly val="0"/>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200" baseline="0"/>
      </a:pPr>
      <a:endParaRPr lang="en-US"/>
    </a:p>
  </c:txPr>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1"/>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r>
              <a:rPr lang="en-US" sz="1200" baseline="0"/>
              <a:t>Minimum Latitude at S Pole</a:t>
            </a:r>
          </a:p>
        </c:rich>
      </c:tx>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0875051684051699"/>
          <c:y val="0.13990600291934799"/>
          <c:w val="0.80969030162844702"/>
          <c:h val="0.78136080870050495"/>
        </c:manualLayout>
      </c:layout>
      <c:scatterChart>
        <c:scatterStyle val="lineMarker"/>
        <c:varyColors val="0"/>
        <c:ser>
          <c:idx val="5"/>
          <c:order val="0"/>
          <c:tx>
            <c:v>Max Lat at S Pole</c:v>
          </c:tx>
          <c:spPr>
            <a:ln w="25400" cap="rnd">
              <a:solidFill>
                <a:schemeClr val="accent2"/>
              </a:solidFill>
              <a:prstDash val="solid"/>
              <a:round/>
            </a:ln>
            <a:effectLst/>
          </c:spPr>
          <c:marker>
            <c:symbol val="diamond"/>
            <c:size val="7"/>
            <c:spPr>
              <a:solidFill>
                <a:schemeClr val="accent2"/>
              </a:solidFill>
              <a:ln w="9525">
                <a:solidFill>
                  <a:schemeClr val="accent2"/>
                </a:solidFill>
              </a:ln>
              <a:effectLst/>
            </c:spPr>
          </c:marker>
          <c:xVal>
            <c:numRef>
              <c:f>('Orbital Data (by event)'!$B$8:$B$41,'Orbital Data (by event)'!$B$42:$B$85)</c:f>
              <c:numCache>
                <c:formatCode>General</c:formatCode>
                <c:ptCount val="78"/>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numCache>
            </c:numRef>
          </c:xVal>
          <c:yVal>
            <c:numRef>
              <c:f>('Orbital Data (by event)'!$CU$8:$CU$41,'Orbital Data (by event)'!$CU$42:$CU$84)</c:f>
              <c:numCache>
                <c:formatCode>0.0</c:formatCode>
                <c:ptCount val="77"/>
                <c:pt idx="0">
                  <c:v>-89.81994512</c:v>
                </c:pt>
                <c:pt idx="1">
                  <c:v>-89.861016649999996</c:v>
                </c:pt>
                <c:pt idx="2">
                  <c:v>-89.980528930000006</c:v>
                </c:pt>
                <c:pt idx="3">
                  <c:v>-89.774743880000003</c:v>
                </c:pt>
                <c:pt idx="4">
                  <c:v>-89.430102590000004</c:v>
                </c:pt>
                <c:pt idx="5">
                  <c:v>-88.966195279999994</c:v>
                </c:pt>
                <c:pt idx="6">
                  <c:v>-88.397641719999996</c:v>
                </c:pt>
                <c:pt idx="7">
                  <c:v>-87.749088409999999</c:v>
                </c:pt>
                <c:pt idx="8">
                  <c:v>-87.084617309999999</c:v>
                </c:pt>
                <c:pt idx="9">
                  <c:v>-86.379671380000005</c:v>
                </c:pt>
                <c:pt idx="10">
                  <c:v>-85.585580590000006</c:v>
                </c:pt>
                <c:pt idx="11">
                  <c:v>-84.693257750000001</c:v>
                </c:pt>
                <c:pt idx="12">
                  <c:v>-83.839254190000005</c:v>
                </c:pt>
                <c:pt idx="13">
                  <c:v>-82.990621480000001</c:v>
                </c:pt>
                <c:pt idx="14">
                  <c:v>-82.264391900000007</c:v>
                </c:pt>
                <c:pt idx="15">
                  <c:v>-81.577940069999997</c:v>
                </c:pt>
                <c:pt idx="16">
                  <c:v>-80.928987559999996</c:v>
                </c:pt>
                <c:pt idx="17">
                  <c:v>-80.335388429999995</c:v>
                </c:pt>
                <c:pt idx="18">
                  <c:v>-79.839466049999999</c:v>
                </c:pt>
                <c:pt idx="19">
                  <c:v>-79.390504379999996</c:v>
                </c:pt>
                <c:pt idx="20">
                  <c:v>-79.078618320000004</c:v>
                </c:pt>
                <c:pt idx="21">
                  <c:v>-78.882840119999997</c:v>
                </c:pt>
                <c:pt idx="22">
                  <c:v>-78.833308520000003</c:v>
                </c:pt>
                <c:pt idx="23">
                  <c:v>-74.227576290000002</c:v>
                </c:pt>
                <c:pt idx="24">
                  <c:v>-74.319747390000003</c:v>
                </c:pt>
                <c:pt idx="25">
                  <c:v>-74.444425159999994</c:v>
                </c:pt>
                <c:pt idx="26">
                  <c:v>-74.679354579999995</c:v>
                </c:pt>
                <c:pt idx="27">
                  <c:v>-75.078260920000005</c:v>
                </c:pt>
                <c:pt idx="28">
                  <c:v>-75.544916400000005</c:v>
                </c:pt>
                <c:pt idx="29">
                  <c:v>-76.056364849999994</c:v>
                </c:pt>
                <c:pt idx="30">
                  <c:v>-76.696559269999995</c:v>
                </c:pt>
                <c:pt idx="31">
                  <c:v>-77.762210530000004</c:v>
                </c:pt>
                <c:pt idx="32">
                  <c:v>-78.667610879999998</c:v>
                </c:pt>
                <c:pt idx="33">
                  <c:v>-79.892683079999998</c:v>
                </c:pt>
                <c:pt idx="34">
                  <c:v>-77.451157179999996</c:v>
                </c:pt>
                <c:pt idx="35">
                  <c:v>-78.586525929999993</c:v>
                </c:pt>
                <c:pt idx="36">
                  <c:v>-79.275433070000005</c:v>
                </c:pt>
                <c:pt idx="37">
                  <c:v>-79.962261380000001</c:v>
                </c:pt>
                <c:pt idx="38">
                  <c:v>-80.614601550000003</c:v>
                </c:pt>
                <c:pt idx="39">
                  <c:v>-81.218774479999993</c:v>
                </c:pt>
                <c:pt idx="40">
                  <c:v>-81.73294842</c:v>
                </c:pt>
                <c:pt idx="41">
                  <c:v>-82.272268370000006</c:v>
                </c:pt>
                <c:pt idx="42">
                  <c:v>-82.725673799999996</c:v>
                </c:pt>
                <c:pt idx="43">
                  <c:v>-83.102001319999999</c:v>
                </c:pt>
                <c:pt idx="44">
                  <c:v>-83.420072430000005</c:v>
                </c:pt>
                <c:pt idx="45">
                  <c:v>-82.786248639999997</c:v>
                </c:pt>
                <c:pt idx="46">
                  <c:v>-83.091296920000005</c:v>
                </c:pt>
                <c:pt idx="47">
                  <c:v>-83.224373610000001</c:v>
                </c:pt>
                <c:pt idx="48">
                  <c:v>-83.31675808</c:v>
                </c:pt>
                <c:pt idx="49">
                  <c:v>-83.446588989999995</c:v>
                </c:pt>
                <c:pt idx="50">
                  <c:v>-83.498641090000007</c:v>
                </c:pt>
                <c:pt idx="51">
                  <c:v>-83.504412119999998</c:v>
                </c:pt>
                <c:pt idx="52">
                  <c:v>-83.557657899999995</c:v>
                </c:pt>
                <c:pt idx="53">
                  <c:v>-83.518102389999996</c:v>
                </c:pt>
                <c:pt idx="54">
                  <c:v>-83.424190960000004</c:v>
                </c:pt>
                <c:pt idx="55">
                  <c:v>-83.407916569999998</c:v>
                </c:pt>
                <c:pt idx="56">
                  <c:v>-83.311979899999997</c:v>
                </c:pt>
                <c:pt idx="57">
                  <c:v>-82.795934500000001</c:v>
                </c:pt>
                <c:pt idx="58">
                  <c:v>-82.354253479999997</c:v>
                </c:pt>
                <c:pt idx="59">
                  <c:v>-82.279350879999996</c:v>
                </c:pt>
                <c:pt idx="60">
                  <c:v>-82.230442839999995</c:v>
                </c:pt>
                <c:pt idx="61">
                  <c:v>-82.109250130000007</c:v>
                </c:pt>
                <c:pt idx="62">
                  <c:v>-82.00931104</c:v>
                </c:pt>
                <c:pt idx="63">
                  <c:v>-81.890016579999994</c:v>
                </c:pt>
                <c:pt idx="64">
                  <c:v>-81.815508190000003</c:v>
                </c:pt>
                <c:pt idx="65">
                  <c:v>-81.719139490000003</c:v>
                </c:pt>
                <c:pt idx="66">
                  <c:v>-81.626660130000005</c:v>
                </c:pt>
                <c:pt idx="67">
                  <c:v>-81.57239414</c:v>
                </c:pt>
                <c:pt idx="68">
                  <c:v>-81.502440230000005</c:v>
                </c:pt>
                <c:pt idx="69">
                  <c:v>-81.475171130000007</c:v>
                </c:pt>
                <c:pt idx="70">
                  <c:v>-81.421557780000001</c:v>
                </c:pt>
                <c:pt idx="71">
                  <c:v>-81.380223419999993</c:v>
                </c:pt>
                <c:pt idx="72">
                  <c:v>-81.371945499999995</c:v>
                </c:pt>
                <c:pt idx="73">
                  <c:v>-81.335986750000004</c:v>
                </c:pt>
                <c:pt idx="74">
                  <c:v>-81.33525831</c:v>
                </c:pt>
                <c:pt idx="75">
                  <c:v>-81.322520299999994</c:v>
                </c:pt>
                <c:pt idx="76">
                  <c:v>-81.313399810000007</c:v>
                </c:pt>
              </c:numCache>
            </c:numRef>
          </c:yVal>
          <c:smooth val="0"/>
          <c:extLst>
            <c:ext xmlns:c16="http://schemas.microsoft.com/office/drawing/2014/chart" uri="{C3380CC4-5D6E-409C-BE32-E72D297353CC}">
              <c16:uniqueId val="{00000000-7EB8-A14C-A635-36F17E36B956}"/>
            </c:ext>
          </c:extLst>
        </c:ser>
        <c:dLbls>
          <c:showLegendKey val="0"/>
          <c:showVal val="0"/>
          <c:showCatName val="0"/>
          <c:showSerName val="0"/>
          <c:showPercent val="0"/>
          <c:showBubbleSize val="0"/>
        </c:dLbls>
        <c:axId val="1191771856"/>
        <c:axId val="1191780592"/>
      </c:scatterChart>
      <c:valAx>
        <c:axId val="1191771856"/>
        <c:scaling>
          <c:orientation val="minMax"/>
          <c:max val="86"/>
          <c:min val="0"/>
        </c:scaling>
        <c:delete val="0"/>
        <c:axPos val="b"/>
        <c:majorGridlines>
          <c:spPr>
            <a:ln w="9525" cap="flat" cmpd="sng" algn="ctr">
              <a:solidFill>
                <a:schemeClr val="bg1">
                  <a:lumMod val="85000"/>
                </a:schemeClr>
              </a:solidFill>
              <a:round/>
            </a:ln>
            <a:effectLst/>
          </c:spPr>
        </c:majorGridlines>
        <c:minorGridlines>
          <c:spPr>
            <a:ln w="9525" cap="flat" cmpd="sng" algn="ctr">
              <a:solidFill>
                <a:schemeClr val="bg1">
                  <a:lumMod val="85000"/>
                </a:schemeClr>
              </a:solidFill>
              <a:prstDash val="dash"/>
              <a:round/>
            </a:ln>
            <a:effectLst/>
          </c:spPr>
        </c:minorGridlines>
        <c:title>
          <c:tx>
            <c:rich>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r>
                  <a:rPr lang="en-US"/>
                  <a:t>PJ</a:t>
                </a:r>
              </a:p>
            </c:rich>
          </c:tx>
          <c:layout>
            <c:manualLayout>
              <c:xMode val="edge"/>
              <c:yMode val="edge"/>
              <c:x val="0.50340714307490297"/>
              <c:y val="0.963813803202338"/>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1191780592"/>
        <c:crossesAt val="-90"/>
        <c:crossBetween val="midCat"/>
        <c:majorUnit val="2"/>
        <c:minorUnit val="1"/>
      </c:valAx>
      <c:valAx>
        <c:axId val="1191780592"/>
        <c:scaling>
          <c:orientation val="minMax"/>
          <c:max val="-74"/>
          <c:min val="-90"/>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r>
                  <a:rPr lang="en-US"/>
                  <a:t>Minimum Latitude at S Pole (deg)</a:t>
                </a:r>
              </a:p>
            </c:rich>
          </c:tx>
          <c:overlay val="0"/>
          <c:spPr>
            <a:noFill/>
            <a:ln>
              <a:noFill/>
            </a:ln>
            <a:effectLst/>
          </c:spPr>
          <c:txPr>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1191771856"/>
        <c:crossesAt val="0"/>
        <c:crossBetween val="midCat"/>
        <c:majorUnit val="1"/>
        <c:minorUnit val="0.5"/>
      </c:valAx>
      <c:spPr>
        <a:noFill/>
        <a:ln>
          <a:noFill/>
        </a:ln>
        <a:effectLst/>
      </c:spPr>
    </c:plotArea>
    <c:legend>
      <c:legendPos val="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legend>
    <c:plotVisOnly val="0"/>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200" baseline="0"/>
      </a:pPr>
      <a:endParaRPr lang="en-US"/>
    </a:p>
  </c:txPr>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1"/>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r>
              <a:rPr lang="en-US" sz="1200" baseline="0"/>
              <a:t>Jupiter Range at Far (Ascending) Equator Crossing</a:t>
            </a:r>
          </a:p>
        </c:rich>
      </c:tx>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0875051684051699"/>
          <c:y val="0.13990600291934799"/>
          <c:w val="0.80969030162844702"/>
          <c:h val="0.78136080870050495"/>
        </c:manualLayout>
      </c:layout>
      <c:scatterChart>
        <c:scatterStyle val="lineMarker"/>
        <c:varyColors val="0"/>
        <c:ser>
          <c:idx val="5"/>
          <c:order val="0"/>
          <c:tx>
            <c:v>Far EqX Range</c:v>
          </c:tx>
          <c:spPr>
            <a:ln w="25400" cap="rnd">
              <a:solidFill>
                <a:schemeClr val="accent2"/>
              </a:solidFill>
              <a:prstDash val="solid"/>
              <a:round/>
            </a:ln>
            <a:effectLst/>
          </c:spPr>
          <c:marker>
            <c:symbol val="diamond"/>
            <c:size val="7"/>
            <c:spPr>
              <a:solidFill>
                <a:schemeClr val="accent2"/>
              </a:solidFill>
              <a:ln w="9525">
                <a:solidFill>
                  <a:schemeClr val="accent2"/>
                </a:solidFill>
              </a:ln>
              <a:effectLst/>
            </c:spPr>
          </c:marker>
          <c:xVal>
            <c:numRef>
              <c:f>('Orbital Data (by event)'!$B$8:$B$41,'Orbital Data (by event)'!$B$42:$B$85)</c:f>
              <c:numCache>
                <c:formatCode>General</c:formatCode>
                <c:ptCount val="78"/>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numCache>
            </c:numRef>
          </c:xVal>
          <c:yVal>
            <c:numRef>
              <c:f>('Orbital Data (by event)'!$DM$8:$DM$41,'Orbital Data (by event)'!$DM$42:$DM$84)</c:f>
              <c:numCache>
                <c:formatCode>0.00</c:formatCode>
                <c:ptCount val="77"/>
                <c:pt idx="0">
                  <c:v>104.35226922</c:v>
                </c:pt>
                <c:pt idx="1">
                  <c:v>99.184423620000004</c:v>
                </c:pt>
                <c:pt idx="2">
                  <c:v>93.222207729999994</c:v>
                </c:pt>
                <c:pt idx="3">
                  <c:v>87.261770549999994</c:v>
                </c:pt>
                <c:pt idx="4">
                  <c:v>80.846241739999996</c:v>
                </c:pt>
                <c:pt idx="5">
                  <c:v>74.848019359999995</c:v>
                </c:pt>
                <c:pt idx="6">
                  <c:v>69.007724809999999</c:v>
                </c:pt>
                <c:pt idx="7">
                  <c:v>63.537409789999998</c:v>
                </c:pt>
                <c:pt idx="8">
                  <c:v>58.748703589999998</c:v>
                </c:pt>
                <c:pt idx="9">
                  <c:v>54.300465969999998</c:v>
                </c:pt>
                <c:pt idx="10">
                  <c:v>49.756125859999997</c:v>
                </c:pt>
                <c:pt idx="11">
                  <c:v>45.963904200000002</c:v>
                </c:pt>
                <c:pt idx="12">
                  <c:v>42.468655300000002</c:v>
                </c:pt>
                <c:pt idx="13">
                  <c:v>39.398349320000001</c:v>
                </c:pt>
                <c:pt idx="14">
                  <c:v>36.484493409999999</c:v>
                </c:pt>
                <c:pt idx="15">
                  <c:v>33.919178729999999</c:v>
                </c:pt>
                <c:pt idx="16">
                  <c:v>32.194362830000003</c:v>
                </c:pt>
                <c:pt idx="17">
                  <c:v>29.736509999999999</c:v>
                </c:pt>
                <c:pt idx="18">
                  <c:v>28.455479440000001</c:v>
                </c:pt>
                <c:pt idx="19">
                  <c:v>27.44034357</c:v>
                </c:pt>
                <c:pt idx="20">
                  <c:v>26.234905170000001</c:v>
                </c:pt>
                <c:pt idx="21">
                  <c:v>25.030400830000001</c:v>
                </c:pt>
                <c:pt idx="22">
                  <c:v>21.771803479999999</c:v>
                </c:pt>
                <c:pt idx="23">
                  <c:v>21.371083809999998</c:v>
                </c:pt>
                <c:pt idx="24">
                  <c:v>20.501203180000001</c:v>
                </c:pt>
                <c:pt idx="25">
                  <c:v>19.45574843</c:v>
                </c:pt>
                <c:pt idx="26">
                  <c:v>18.767901999999999</c:v>
                </c:pt>
                <c:pt idx="27">
                  <c:v>18.07987194</c:v>
                </c:pt>
                <c:pt idx="28">
                  <c:v>17.420091150000001</c:v>
                </c:pt>
                <c:pt idx="29">
                  <c:v>16.797687379999999</c:v>
                </c:pt>
                <c:pt idx="30">
                  <c:v>16.187603450000001</c:v>
                </c:pt>
                <c:pt idx="31">
                  <c:v>15.829026560000001</c:v>
                </c:pt>
                <c:pt idx="32">
                  <c:v>15.29043875</c:v>
                </c:pt>
                <c:pt idx="33">
                  <c:v>14.877342990000001</c:v>
                </c:pt>
                <c:pt idx="34">
                  <c:v>14.288051940000001</c:v>
                </c:pt>
                <c:pt idx="35">
                  <c:v>13.72991648</c:v>
                </c:pt>
                <c:pt idx="36">
                  <c:v>13.19370181</c:v>
                </c:pt>
                <c:pt idx="37">
                  <c:v>12.652717020000001</c:v>
                </c:pt>
                <c:pt idx="38">
                  <c:v>12.12990598</c:v>
                </c:pt>
                <c:pt idx="39">
                  <c:v>11.6470822</c:v>
                </c:pt>
                <c:pt idx="40">
                  <c:v>11.136807279999999</c:v>
                </c:pt>
                <c:pt idx="41">
                  <c:v>10.65918321</c:v>
                </c:pt>
                <c:pt idx="42">
                  <c:v>10.21683835</c:v>
                </c:pt>
                <c:pt idx="43">
                  <c:v>9.81078984</c:v>
                </c:pt>
                <c:pt idx="44">
                  <c:v>9.3885120900000008</c:v>
                </c:pt>
                <c:pt idx="45">
                  <c:v>8.9443047199999999</c:v>
                </c:pt>
                <c:pt idx="46">
                  <c:v>8.5890792200000003</c:v>
                </c:pt>
                <c:pt idx="47">
                  <c:v>8.2482646800000001</c:v>
                </c:pt>
                <c:pt idx="48">
                  <c:v>7.9173042200000001</c:v>
                </c:pt>
                <c:pt idx="49">
                  <c:v>7.6091522700000001</c:v>
                </c:pt>
                <c:pt idx="50">
                  <c:v>7.3210627600000002</c:v>
                </c:pt>
                <c:pt idx="51">
                  <c:v>7.0386118800000004</c:v>
                </c:pt>
                <c:pt idx="52">
                  <c:v>6.7954289799999996</c:v>
                </c:pt>
                <c:pt idx="53">
                  <c:v>6.5546150000000001</c:v>
                </c:pt>
                <c:pt idx="54">
                  <c:v>6.39991237</c:v>
                </c:pt>
                <c:pt idx="55">
                  <c:v>6.2040703700000002</c:v>
                </c:pt>
                <c:pt idx="56">
                  <c:v>6.0108236799999997</c:v>
                </c:pt>
                <c:pt idx="57">
                  <c:v>5.8253520500000002</c:v>
                </c:pt>
                <c:pt idx="58">
                  <c:v>5.5335467400000002</c:v>
                </c:pt>
                <c:pt idx="59">
                  <c:v>5.3294699300000001</c:v>
                </c:pt>
                <c:pt idx="60">
                  <c:v>5.1576122099999999</c:v>
                </c:pt>
                <c:pt idx="61">
                  <c:v>4.9901331500000001</c:v>
                </c:pt>
                <c:pt idx="62">
                  <c:v>4.8350104099999998</c:v>
                </c:pt>
                <c:pt idx="63">
                  <c:v>4.6857363999999997</c:v>
                </c:pt>
                <c:pt idx="64">
                  <c:v>4.54585653</c:v>
                </c:pt>
                <c:pt idx="65">
                  <c:v>4.4130697100000003</c:v>
                </c:pt>
                <c:pt idx="66">
                  <c:v>4.2819665599999999</c:v>
                </c:pt>
                <c:pt idx="67">
                  <c:v>4.1620539799999996</c:v>
                </c:pt>
                <c:pt idx="68">
                  <c:v>4.0463417100000001</c:v>
                </c:pt>
                <c:pt idx="69">
                  <c:v>3.9374735099999998</c:v>
                </c:pt>
                <c:pt idx="70">
                  <c:v>3.83235276</c:v>
                </c:pt>
                <c:pt idx="71">
                  <c:v>3.7293551900000002</c:v>
                </c:pt>
                <c:pt idx="72">
                  <c:v>3.6346940999999999</c:v>
                </c:pt>
                <c:pt idx="73">
                  <c:v>3.5726426099999999</c:v>
                </c:pt>
                <c:pt idx="74">
                  <c:v>3.45250813</c:v>
                </c:pt>
                <c:pt idx="75">
                  <c:v>3.3675141800000001</c:v>
                </c:pt>
                <c:pt idx="76">
                  <c:v>3.2845250899999998</c:v>
                </c:pt>
              </c:numCache>
            </c:numRef>
          </c:yVal>
          <c:smooth val="0"/>
          <c:extLst>
            <c:ext xmlns:c16="http://schemas.microsoft.com/office/drawing/2014/chart" uri="{C3380CC4-5D6E-409C-BE32-E72D297353CC}">
              <c16:uniqueId val="{00000000-7D21-7A4C-95AC-2A58D30B734D}"/>
            </c:ext>
          </c:extLst>
        </c:ser>
        <c:dLbls>
          <c:showLegendKey val="0"/>
          <c:showVal val="0"/>
          <c:showCatName val="0"/>
          <c:showSerName val="0"/>
          <c:showPercent val="0"/>
          <c:showBubbleSize val="0"/>
        </c:dLbls>
        <c:axId val="1218370512"/>
        <c:axId val="1218379360"/>
      </c:scatterChart>
      <c:scatterChart>
        <c:scatterStyle val="lineMarker"/>
        <c:varyColors val="0"/>
        <c:ser>
          <c:idx val="0"/>
          <c:order val="1"/>
          <c:tx>
            <c:v>Far EqX Range (zoom, right axis)</c:v>
          </c:tx>
          <c:spPr>
            <a:ln w="25400" cap="rnd">
              <a:solidFill>
                <a:schemeClr val="accent2">
                  <a:lumMod val="40000"/>
                  <a:lumOff val="60000"/>
                </a:schemeClr>
              </a:solidFill>
              <a:round/>
            </a:ln>
            <a:effectLst/>
          </c:spPr>
          <c:marker>
            <c:symbol val="diamond"/>
            <c:size val="7"/>
            <c:spPr>
              <a:solidFill>
                <a:schemeClr val="accent2">
                  <a:lumMod val="40000"/>
                  <a:lumOff val="60000"/>
                </a:schemeClr>
              </a:solidFill>
              <a:ln w="9525">
                <a:solidFill>
                  <a:schemeClr val="accent2">
                    <a:lumMod val="40000"/>
                    <a:lumOff val="60000"/>
                  </a:schemeClr>
                </a:solidFill>
              </a:ln>
              <a:effectLst/>
            </c:spPr>
          </c:marker>
          <c:xVal>
            <c:numRef>
              <c:f>('Orbital Data (by event)'!$B$8:$B$41,'Orbital Data (by event)'!$B$42:$B$85)</c:f>
              <c:numCache>
                <c:formatCode>General</c:formatCode>
                <c:ptCount val="78"/>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numCache>
            </c:numRef>
          </c:xVal>
          <c:yVal>
            <c:numRef>
              <c:f>('Orbital Data (by event)'!$DM$8:$DM$41,'Orbital Data (by event)'!$DM$42:$DM$84)</c:f>
              <c:numCache>
                <c:formatCode>0.00</c:formatCode>
                <c:ptCount val="77"/>
                <c:pt idx="0">
                  <c:v>104.35226922</c:v>
                </c:pt>
                <c:pt idx="1">
                  <c:v>99.184423620000004</c:v>
                </c:pt>
                <c:pt idx="2">
                  <c:v>93.222207729999994</c:v>
                </c:pt>
                <c:pt idx="3">
                  <c:v>87.261770549999994</c:v>
                </c:pt>
                <c:pt idx="4">
                  <c:v>80.846241739999996</c:v>
                </c:pt>
                <c:pt idx="5">
                  <c:v>74.848019359999995</c:v>
                </c:pt>
                <c:pt idx="6">
                  <c:v>69.007724809999999</c:v>
                </c:pt>
                <c:pt idx="7">
                  <c:v>63.537409789999998</c:v>
                </c:pt>
                <c:pt idx="8">
                  <c:v>58.748703589999998</c:v>
                </c:pt>
                <c:pt idx="9">
                  <c:v>54.300465969999998</c:v>
                </c:pt>
                <c:pt idx="10">
                  <c:v>49.756125859999997</c:v>
                </c:pt>
                <c:pt idx="11">
                  <c:v>45.963904200000002</c:v>
                </c:pt>
                <c:pt idx="12">
                  <c:v>42.468655300000002</c:v>
                </c:pt>
                <c:pt idx="13">
                  <c:v>39.398349320000001</c:v>
                </c:pt>
                <c:pt idx="14">
                  <c:v>36.484493409999999</c:v>
                </c:pt>
                <c:pt idx="15">
                  <c:v>33.919178729999999</c:v>
                </c:pt>
                <c:pt idx="16">
                  <c:v>32.194362830000003</c:v>
                </c:pt>
                <c:pt idx="17">
                  <c:v>29.736509999999999</c:v>
                </c:pt>
                <c:pt idx="18">
                  <c:v>28.455479440000001</c:v>
                </c:pt>
                <c:pt idx="19">
                  <c:v>27.44034357</c:v>
                </c:pt>
                <c:pt idx="20">
                  <c:v>26.234905170000001</c:v>
                </c:pt>
                <c:pt idx="21">
                  <c:v>25.030400830000001</c:v>
                </c:pt>
                <c:pt idx="22">
                  <c:v>21.771803479999999</c:v>
                </c:pt>
                <c:pt idx="23">
                  <c:v>21.371083809999998</c:v>
                </c:pt>
                <c:pt idx="24">
                  <c:v>20.501203180000001</c:v>
                </c:pt>
                <c:pt idx="25">
                  <c:v>19.45574843</c:v>
                </c:pt>
                <c:pt idx="26">
                  <c:v>18.767901999999999</c:v>
                </c:pt>
                <c:pt idx="27">
                  <c:v>18.07987194</c:v>
                </c:pt>
                <c:pt idx="28">
                  <c:v>17.420091150000001</c:v>
                </c:pt>
                <c:pt idx="29">
                  <c:v>16.797687379999999</c:v>
                </c:pt>
                <c:pt idx="30">
                  <c:v>16.187603450000001</c:v>
                </c:pt>
                <c:pt idx="31">
                  <c:v>15.829026560000001</c:v>
                </c:pt>
                <c:pt idx="32">
                  <c:v>15.29043875</c:v>
                </c:pt>
                <c:pt idx="33">
                  <c:v>14.877342990000001</c:v>
                </c:pt>
                <c:pt idx="34">
                  <c:v>14.288051940000001</c:v>
                </c:pt>
                <c:pt idx="35">
                  <c:v>13.72991648</c:v>
                </c:pt>
                <c:pt idx="36">
                  <c:v>13.19370181</c:v>
                </c:pt>
                <c:pt idx="37">
                  <c:v>12.652717020000001</c:v>
                </c:pt>
                <c:pt idx="38">
                  <c:v>12.12990598</c:v>
                </c:pt>
                <c:pt idx="39">
                  <c:v>11.6470822</c:v>
                </c:pt>
                <c:pt idx="40">
                  <c:v>11.136807279999999</c:v>
                </c:pt>
                <c:pt idx="41">
                  <c:v>10.65918321</c:v>
                </c:pt>
                <c:pt idx="42">
                  <c:v>10.21683835</c:v>
                </c:pt>
                <c:pt idx="43">
                  <c:v>9.81078984</c:v>
                </c:pt>
                <c:pt idx="44">
                  <c:v>9.3885120900000008</c:v>
                </c:pt>
                <c:pt idx="45">
                  <c:v>8.9443047199999999</c:v>
                </c:pt>
                <c:pt idx="46">
                  <c:v>8.5890792200000003</c:v>
                </c:pt>
                <c:pt idx="47">
                  <c:v>8.2482646800000001</c:v>
                </c:pt>
                <c:pt idx="48">
                  <c:v>7.9173042200000001</c:v>
                </c:pt>
                <c:pt idx="49">
                  <c:v>7.6091522700000001</c:v>
                </c:pt>
                <c:pt idx="50">
                  <c:v>7.3210627600000002</c:v>
                </c:pt>
                <c:pt idx="51">
                  <c:v>7.0386118800000004</c:v>
                </c:pt>
                <c:pt idx="52">
                  <c:v>6.7954289799999996</c:v>
                </c:pt>
                <c:pt idx="53">
                  <c:v>6.5546150000000001</c:v>
                </c:pt>
                <c:pt idx="54">
                  <c:v>6.39991237</c:v>
                </c:pt>
                <c:pt idx="55">
                  <c:v>6.2040703700000002</c:v>
                </c:pt>
                <c:pt idx="56">
                  <c:v>6.0108236799999997</c:v>
                </c:pt>
                <c:pt idx="57">
                  <c:v>5.8253520500000002</c:v>
                </c:pt>
                <c:pt idx="58">
                  <c:v>5.5335467400000002</c:v>
                </c:pt>
                <c:pt idx="59">
                  <c:v>5.3294699300000001</c:v>
                </c:pt>
                <c:pt idx="60">
                  <c:v>5.1576122099999999</c:v>
                </c:pt>
                <c:pt idx="61">
                  <c:v>4.9901331500000001</c:v>
                </c:pt>
                <c:pt idx="62">
                  <c:v>4.8350104099999998</c:v>
                </c:pt>
                <c:pt idx="63">
                  <c:v>4.6857363999999997</c:v>
                </c:pt>
                <c:pt idx="64">
                  <c:v>4.54585653</c:v>
                </c:pt>
                <c:pt idx="65">
                  <c:v>4.4130697100000003</c:v>
                </c:pt>
                <c:pt idx="66">
                  <c:v>4.2819665599999999</c:v>
                </c:pt>
                <c:pt idx="67">
                  <c:v>4.1620539799999996</c:v>
                </c:pt>
                <c:pt idx="68">
                  <c:v>4.0463417100000001</c:v>
                </c:pt>
                <c:pt idx="69">
                  <c:v>3.9374735099999998</c:v>
                </c:pt>
                <c:pt idx="70">
                  <c:v>3.83235276</c:v>
                </c:pt>
                <c:pt idx="71">
                  <c:v>3.7293551900000002</c:v>
                </c:pt>
                <c:pt idx="72">
                  <c:v>3.6346940999999999</c:v>
                </c:pt>
                <c:pt idx="73">
                  <c:v>3.5726426099999999</c:v>
                </c:pt>
                <c:pt idx="74">
                  <c:v>3.45250813</c:v>
                </c:pt>
                <c:pt idx="75">
                  <c:v>3.3675141800000001</c:v>
                </c:pt>
                <c:pt idx="76">
                  <c:v>3.2845250899999998</c:v>
                </c:pt>
              </c:numCache>
            </c:numRef>
          </c:yVal>
          <c:smooth val="0"/>
          <c:extLst>
            <c:ext xmlns:c16="http://schemas.microsoft.com/office/drawing/2014/chart" uri="{C3380CC4-5D6E-409C-BE32-E72D297353CC}">
              <c16:uniqueId val="{00000000-20DC-1849-8CFA-8AD19112572F}"/>
            </c:ext>
          </c:extLst>
        </c:ser>
        <c:dLbls>
          <c:showLegendKey val="0"/>
          <c:showVal val="0"/>
          <c:showCatName val="0"/>
          <c:showSerName val="0"/>
          <c:showPercent val="0"/>
          <c:showBubbleSize val="0"/>
        </c:dLbls>
        <c:axId val="1948815296"/>
        <c:axId val="1912873328"/>
      </c:scatterChart>
      <c:valAx>
        <c:axId val="1218370512"/>
        <c:scaling>
          <c:orientation val="minMax"/>
          <c:max val="86"/>
          <c:min val="0"/>
        </c:scaling>
        <c:delete val="0"/>
        <c:axPos val="b"/>
        <c:majorGridlines>
          <c:spPr>
            <a:ln w="9525" cap="flat" cmpd="sng" algn="ctr">
              <a:solidFill>
                <a:schemeClr val="bg1">
                  <a:lumMod val="85000"/>
                </a:schemeClr>
              </a:solidFill>
              <a:round/>
            </a:ln>
            <a:effectLst/>
          </c:spPr>
        </c:majorGridlines>
        <c:minorGridlines>
          <c:spPr>
            <a:ln w="9525" cap="flat" cmpd="sng" algn="ctr">
              <a:solidFill>
                <a:schemeClr val="bg1">
                  <a:lumMod val="85000"/>
                </a:schemeClr>
              </a:solidFill>
              <a:prstDash val="dash"/>
              <a:round/>
            </a:ln>
            <a:effectLst/>
          </c:spPr>
        </c:minorGridlines>
        <c:title>
          <c:tx>
            <c:rich>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r>
                  <a:rPr lang="en-US"/>
                  <a:t>PJ</a:t>
                </a:r>
              </a:p>
            </c:rich>
          </c:tx>
          <c:layout>
            <c:manualLayout>
              <c:xMode val="edge"/>
              <c:yMode val="edge"/>
              <c:x val="0.50340714307490297"/>
              <c:y val="0.963813803202338"/>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1218379360"/>
        <c:crossesAt val="0"/>
        <c:crossBetween val="midCat"/>
        <c:majorUnit val="2"/>
        <c:minorUnit val="1"/>
      </c:valAx>
      <c:valAx>
        <c:axId val="1218379360"/>
        <c:scaling>
          <c:orientation val="minMax"/>
          <c:max val="105"/>
          <c:min val="0"/>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r>
                  <a:rPr lang="en-US"/>
                  <a:t>Jupiter Range at Far (Ascending) Equator Crossing (Rj)</a:t>
                </a:r>
              </a:p>
            </c:rich>
          </c:tx>
          <c:overlay val="0"/>
          <c:spPr>
            <a:noFill/>
            <a:ln>
              <a:noFill/>
            </a:ln>
            <a:effectLst/>
          </c:spPr>
          <c:txPr>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1218370512"/>
        <c:crossesAt val="0"/>
        <c:crossBetween val="midCat"/>
        <c:majorUnit val="5"/>
        <c:minorUnit val="1"/>
      </c:valAx>
      <c:valAx>
        <c:axId val="1912873328"/>
        <c:scaling>
          <c:orientation val="minMax"/>
          <c:max val="10.5"/>
          <c:min val="0"/>
        </c:scaling>
        <c:delete val="0"/>
        <c:axPos val="r"/>
        <c:numFmt formatCode="0.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1948815296"/>
        <c:crosses val="max"/>
        <c:crossBetween val="midCat"/>
        <c:majorUnit val="0.5"/>
        <c:minorUnit val="0.1"/>
      </c:valAx>
      <c:valAx>
        <c:axId val="1948815296"/>
        <c:scaling>
          <c:orientation val="minMax"/>
        </c:scaling>
        <c:delete val="1"/>
        <c:axPos val="b"/>
        <c:numFmt formatCode="General" sourceLinked="1"/>
        <c:majorTickMark val="out"/>
        <c:minorTickMark val="none"/>
        <c:tickLblPos val="nextTo"/>
        <c:crossAx val="1912873328"/>
        <c:crosses val="autoZero"/>
        <c:crossBetween val="midCat"/>
      </c:valAx>
      <c:spPr>
        <a:noFill/>
        <a:ln>
          <a:noFill/>
        </a:ln>
        <a:effectLst/>
      </c:spPr>
    </c:plotArea>
    <c:legend>
      <c:legendPos val="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legend>
    <c:plotVisOnly val="0"/>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200" baseline="0"/>
      </a:pPr>
      <a:endParaRPr lang="en-US"/>
    </a:p>
  </c:txPr>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1"/>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r>
              <a:rPr lang="en-US" sz="1200" baseline="0"/>
              <a:t>Great Red Spot (GRS) Approximate Predicted Position - Compared to Juno Position </a:t>
            </a:r>
          </a:p>
        </c:rich>
      </c:tx>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0875051684051699"/>
          <c:y val="0.13990600291934799"/>
          <c:w val="0.80969030162844702"/>
          <c:h val="0.78136080870050495"/>
        </c:manualLayout>
      </c:layout>
      <c:scatterChart>
        <c:scatterStyle val="lineMarker"/>
        <c:varyColors val="0"/>
        <c:ser>
          <c:idx val="2"/>
          <c:order val="1"/>
          <c:tx>
            <c:v>Juno Sys III W Long at -20 deg S</c:v>
          </c:tx>
          <c:spPr>
            <a:ln w="25400" cap="rnd">
              <a:solidFill>
                <a:srgbClr val="00B050"/>
              </a:solidFill>
              <a:round/>
            </a:ln>
            <a:effectLst/>
          </c:spPr>
          <c:marker>
            <c:symbol val="diamond"/>
            <c:size val="7"/>
            <c:spPr>
              <a:solidFill>
                <a:srgbClr val="00B050"/>
              </a:solidFill>
              <a:ln w="9525">
                <a:solidFill>
                  <a:srgbClr val="00B050"/>
                </a:solidFill>
              </a:ln>
              <a:effectLst/>
            </c:spPr>
          </c:marker>
          <c:xVal>
            <c:numRef>
              <c:f>('Orbital Data (by event)'!$B$8:$B$41,'Orbital Data (by event)'!$B$42:$B$85)</c:f>
              <c:numCache>
                <c:formatCode>General</c:formatCode>
                <c:ptCount val="78"/>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numCache>
            </c:numRef>
          </c:xVal>
          <c:yVal>
            <c:numRef>
              <c:f>('Orbital Data (by event)'!$BX$8:$BX$41,'Orbital Data (by event)'!$BX$42:$BX$85)</c:f>
              <c:numCache>
                <c:formatCode>0</c:formatCode>
                <c:ptCount val="78"/>
                <c:pt idx="0">
                  <c:v>38.019040879999999</c:v>
                </c:pt>
                <c:pt idx="1">
                  <c:v>101.35234869</c:v>
                </c:pt>
                <c:pt idx="2">
                  <c:v>353.60157899000001</c:v>
                </c:pt>
                <c:pt idx="3">
                  <c:v>11.712978339999999</c:v>
                </c:pt>
                <c:pt idx="4">
                  <c:v>281.49354853</c:v>
                </c:pt>
                <c:pt idx="5">
                  <c:v>191.91663287</c:v>
                </c:pt>
                <c:pt idx="6">
                  <c:v>147.39728928</c:v>
                </c:pt>
                <c:pt idx="7">
                  <c:v>57.558093319999998</c:v>
                </c:pt>
                <c:pt idx="8">
                  <c:v>327.84773723000001</c:v>
                </c:pt>
                <c:pt idx="9">
                  <c:v>237.96504468000001</c:v>
                </c:pt>
                <c:pt idx="10">
                  <c:v>305.70927260000002</c:v>
                </c:pt>
                <c:pt idx="11">
                  <c:v>216.17977329000001</c:v>
                </c:pt>
                <c:pt idx="12">
                  <c:v>126.57215531</c:v>
                </c:pt>
                <c:pt idx="13">
                  <c:v>36.894692489999997</c:v>
                </c:pt>
                <c:pt idx="14">
                  <c:v>82.208129920000005</c:v>
                </c:pt>
                <c:pt idx="15">
                  <c:v>352.51653451999999</c:v>
                </c:pt>
                <c:pt idx="16">
                  <c:v>262.79412066999998</c:v>
                </c:pt>
                <c:pt idx="17">
                  <c:v>173.00464248</c:v>
                </c:pt>
                <c:pt idx="18">
                  <c:v>252.36267046</c:v>
                </c:pt>
                <c:pt idx="19">
                  <c:v>117.84130816</c:v>
                </c:pt>
                <c:pt idx="20">
                  <c:v>28.028054279999999</c:v>
                </c:pt>
                <c:pt idx="21">
                  <c:v>298.16874027</c:v>
                </c:pt>
                <c:pt idx="22">
                  <c:v>343.20712932999999</c:v>
                </c:pt>
                <c:pt idx="23">
                  <c:v>209.68416877999999</c:v>
                </c:pt>
                <c:pt idx="24">
                  <c:v>97.512800440000007</c:v>
                </c:pt>
                <c:pt idx="25">
                  <c:v>164.93030372000001</c:v>
                </c:pt>
                <c:pt idx="26">
                  <c:v>74.887261249999995</c:v>
                </c:pt>
                <c:pt idx="27">
                  <c:v>7.1224019500000004</c:v>
                </c:pt>
                <c:pt idx="28">
                  <c:v>276.92832203</c:v>
                </c:pt>
                <c:pt idx="29">
                  <c:v>186.71349305000001</c:v>
                </c:pt>
                <c:pt idx="30">
                  <c:v>231.47558448999999</c:v>
                </c:pt>
                <c:pt idx="31">
                  <c:v>141.16043059</c:v>
                </c:pt>
                <c:pt idx="32">
                  <c:v>50.724564669999999</c:v>
                </c:pt>
                <c:pt idx="33">
                  <c:v>320.56051804999998</c:v>
                </c:pt>
                <c:pt idx="34">
                  <c:v>317.01685710999999</c:v>
                </c:pt>
                <c:pt idx="35">
                  <c:v>326.51243133000003</c:v>
                </c:pt>
                <c:pt idx="36">
                  <c:v>123.37395008999999</c:v>
                </c:pt>
                <c:pt idx="37">
                  <c:v>67.097051109999995</c:v>
                </c:pt>
                <c:pt idx="38">
                  <c:v>101.09019431999999</c:v>
                </c:pt>
                <c:pt idx="39">
                  <c:v>110.71754420000001</c:v>
                </c:pt>
                <c:pt idx="40">
                  <c:v>303.61114588999999</c:v>
                </c:pt>
                <c:pt idx="41">
                  <c:v>77.41478927</c:v>
                </c:pt>
                <c:pt idx="42">
                  <c:v>88.819038969999994</c:v>
                </c:pt>
                <c:pt idx="43">
                  <c:v>336.34160349000001</c:v>
                </c:pt>
                <c:pt idx="44">
                  <c:v>167.63983734000001</c:v>
                </c:pt>
                <c:pt idx="45">
                  <c:v>249.28113626000001</c:v>
                </c:pt>
                <c:pt idx="46">
                  <c:v>10.395675499999999</c:v>
                </c:pt>
                <c:pt idx="47">
                  <c:v>179.08131882999999</c:v>
                </c:pt>
                <c:pt idx="48">
                  <c:v>224.68845697</c:v>
                </c:pt>
                <c:pt idx="49">
                  <c:v>190.45038998999999</c:v>
                </c:pt>
                <c:pt idx="50">
                  <c:v>235.60704888000001</c:v>
                </c:pt>
                <c:pt idx="51">
                  <c:v>165.35889241000001</c:v>
                </c:pt>
                <c:pt idx="52">
                  <c:v>109.15622541</c:v>
                </c:pt>
                <c:pt idx="53">
                  <c:v>148.62469483999999</c:v>
                </c:pt>
                <c:pt idx="54">
                  <c:v>213.46269637</c:v>
                </c:pt>
                <c:pt idx="55">
                  <c:v>134.92852891999999</c:v>
                </c:pt>
                <c:pt idx="56">
                  <c:v>146.38276837000001</c:v>
                </c:pt>
                <c:pt idx="57">
                  <c:v>118.35395007</c:v>
                </c:pt>
                <c:pt idx="58">
                  <c:v>321.48800153000002</c:v>
                </c:pt>
                <c:pt idx="59">
                  <c:v>34.448005289999998</c:v>
                </c:pt>
                <c:pt idx="60">
                  <c:v>68.869762719999997</c:v>
                </c:pt>
                <c:pt idx="61">
                  <c:v>281.60036699</c:v>
                </c:pt>
                <c:pt idx="62">
                  <c:v>91.343133320000007</c:v>
                </c:pt>
                <c:pt idx="63">
                  <c:v>294.83699490999999</c:v>
                </c:pt>
                <c:pt idx="64">
                  <c:v>77.586010599999994</c:v>
                </c:pt>
                <c:pt idx="65">
                  <c:v>279.39005171000002</c:v>
                </c:pt>
                <c:pt idx="66">
                  <c:v>59.51922622</c:v>
                </c:pt>
                <c:pt idx="67">
                  <c:v>161.72335226000001</c:v>
                </c:pt>
                <c:pt idx="68">
                  <c:v>355.41311316000002</c:v>
                </c:pt>
                <c:pt idx="69">
                  <c:v>156.32553195</c:v>
                </c:pt>
                <c:pt idx="70">
                  <c:v>44.240410449999999</c:v>
                </c:pt>
                <c:pt idx="71">
                  <c:v>252.25777875</c:v>
                </c:pt>
                <c:pt idx="72">
                  <c:v>94.096192849999994</c:v>
                </c:pt>
                <c:pt idx="73">
                  <c:v>3.6952103300000001</c:v>
                </c:pt>
                <c:pt idx="74">
                  <c:v>229.07108751000001</c:v>
                </c:pt>
                <c:pt idx="75">
                  <c:v>132.19320346000001</c:v>
                </c:pt>
                <c:pt idx="76">
                  <c:v>7.8609884900000004</c:v>
                </c:pt>
                <c:pt idx="77">
                  <c:v>228.33196322000001</c:v>
                </c:pt>
              </c:numCache>
            </c:numRef>
          </c:yVal>
          <c:smooth val="0"/>
          <c:extLst>
            <c:ext xmlns:c16="http://schemas.microsoft.com/office/drawing/2014/chart" uri="{C3380CC4-5D6E-409C-BE32-E72D297353CC}">
              <c16:uniqueId val="{00000000-0E41-6849-81B8-7A1449969EC7}"/>
            </c:ext>
          </c:extLst>
        </c:ser>
        <c:ser>
          <c:idx val="4"/>
          <c:order val="2"/>
          <c:tx>
            <c:v>GRS Sys III W Long</c:v>
          </c:tx>
          <c:spPr>
            <a:ln w="25400" cap="rnd">
              <a:solidFill>
                <a:schemeClr val="accent1"/>
              </a:solidFill>
              <a:round/>
            </a:ln>
            <a:effectLst/>
          </c:spPr>
          <c:marker>
            <c:symbol val="diamond"/>
            <c:size val="7"/>
            <c:spPr>
              <a:solidFill>
                <a:schemeClr val="accent1"/>
              </a:solidFill>
              <a:ln w="9525">
                <a:solidFill>
                  <a:schemeClr val="accent1"/>
                </a:solidFill>
              </a:ln>
              <a:effectLst/>
            </c:spPr>
          </c:marker>
          <c:xVal>
            <c:numRef>
              <c:f>('Orbital Data (by event)'!$B$8:$B$41,'Orbital Data (by event)'!$B$42:$B$85)</c:f>
              <c:numCache>
                <c:formatCode>General</c:formatCode>
                <c:ptCount val="78"/>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numCache>
            </c:numRef>
          </c:xVal>
          <c:yVal>
            <c:numRef>
              <c:f>('Orbital Data (by event)'!$BY$8:$BY$41,'Orbital Data (by event)'!$BY$42:$BY$85)</c:f>
              <c:numCache>
                <c:formatCode>0</c:formatCode>
                <c:ptCount val="78"/>
                <c:pt idx="0">
                  <c:v>295.47543601000001</c:v>
                </c:pt>
                <c:pt idx="1">
                  <c:v>313.10376116999998</c:v>
                </c:pt>
                <c:pt idx="2">
                  <c:v>330.66721955000003</c:v>
                </c:pt>
                <c:pt idx="3">
                  <c:v>348.14190488999998</c:v>
                </c:pt>
                <c:pt idx="4">
                  <c:v>5.57550919</c:v>
                </c:pt>
                <c:pt idx="5">
                  <c:v>23.009345620000001</c:v>
                </c:pt>
                <c:pt idx="6">
                  <c:v>40.460235689999998</c:v>
                </c:pt>
                <c:pt idx="7">
                  <c:v>57.893935880000001</c:v>
                </c:pt>
                <c:pt idx="8">
                  <c:v>75.327684009999999</c:v>
                </c:pt>
                <c:pt idx="9">
                  <c:v>92.76135816</c:v>
                </c:pt>
                <c:pt idx="10">
                  <c:v>110.2547807</c:v>
                </c:pt>
                <c:pt idx="11">
                  <c:v>127.68856716000001</c:v>
                </c:pt>
                <c:pt idx="12">
                  <c:v>145.12233465</c:v>
                </c:pt>
                <c:pt idx="13">
                  <c:v>162.5560844</c:v>
                </c:pt>
                <c:pt idx="14">
                  <c:v>180.04102662</c:v>
                </c:pt>
                <c:pt idx="15">
                  <c:v>189.29401362999999</c:v>
                </c:pt>
                <c:pt idx="16">
                  <c:v>206.02341039000001</c:v>
                </c:pt>
                <c:pt idx="17">
                  <c:v>222.75279504</c:v>
                </c:pt>
                <c:pt idx="18">
                  <c:v>241.88194114000001</c:v>
                </c:pt>
                <c:pt idx="19">
                  <c:v>259.65065213999998</c:v>
                </c:pt>
                <c:pt idx="20">
                  <c:v>277.43669323</c:v>
                </c:pt>
                <c:pt idx="21">
                  <c:v>295.00047276999999</c:v>
                </c:pt>
                <c:pt idx="22">
                  <c:v>312.30889624999998</c:v>
                </c:pt>
                <c:pt idx="23">
                  <c:v>329.54889126</c:v>
                </c:pt>
                <c:pt idx="24">
                  <c:v>346.79842927999999</c:v>
                </c:pt>
                <c:pt idx="25">
                  <c:v>4.1153609800000002</c:v>
                </c:pt>
                <c:pt idx="26">
                  <c:v>21.799883309999998</c:v>
                </c:pt>
                <c:pt idx="27">
                  <c:v>39.770921229999999</c:v>
                </c:pt>
                <c:pt idx="28">
                  <c:v>58.504641329999998</c:v>
                </c:pt>
                <c:pt idx="29">
                  <c:v>75.762551060000007</c:v>
                </c:pt>
                <c:pt idx="30">
                  <c:v>93.071142140000006</c:v>
                </c:pt>
                <c:pt idx="31">
                  <c:v>110.32918853</c:v>
                </c:pt>
                <c:pt idx="32">
                  <c:v>127.58710159</c:v>
                </c:pt>
                <c:pt idx="33">
                  <c:v>144.98032734</c:v>
                </c:pt>
                <c:pt idx="34">
                  <c:v>162.42952116999999</c:v>
                </c:pt>
                <c:pt idx="35">
                  <c:v>175.83754779</c:v>
                </c:pt>
                <c:pt idx="36">
                  <c:v>189.42710528000001</c:v>
                </c:pt>
                <c:pt idx="37">
                  <c:v>203.06923549000001</c:v>
                </c:pt>
                <c:pt idx="38">
                  <c:v>216.13512317999999</c:v>
                </c:pt>
                <c:pt idx="39">
                  <c:v>230.38545366</c:v>
                </c:pt>
                <c:pt idx="40">
                  <c:v>244.56976298999999</c:v>
                </c:pt>
                <c:pt idx="41">
                  <c:v>258.73202070999997</c:v>
                </c:pt>
                <c:pt idx="42">
                  <c:v>272.84854393000001</c:v>
                </c:pt>
                <c:pt idx="43">
                  <c:v>286.91878591</c:v>
                </c:pt>
                <c:pt idx="44">
                  <c:v>300.96801026000003</c:v>
                </c:pt>
                <c:pt idx="45">
                  <c:v>314.97617364000001</c:v>
                </c:pt>
                <c:pt idx="46">
                  <c:v>327.38639818000001</c:v>
                </c:pt>
                <c:pt idx="47">
                  <c:v>339.81432468999998</c:v>
                </c:pt>
                <c:pt idx="48">
                  <c:v>352.19627236999997</c:v>
                </c:pt>
                <c:pt idx="49">
                  <c:v>7.0859192499999999</c:v>
                </c:pt>
                <c:pt idx="50">
                  <c:v>19.467690480000002</c:v>
                </c:pt>
                <c:pt idx="51">
                  <c:v>31.80634555</c:v>
                </c:pt>
                <c:pt idx="52">
                  <c:v>44.150250460000002</c:v>
                </c:pt>
                <c:pt idx="53">
                  <c:v>56.529850750000001</c:v>
                </c:pt>
                <c:pt idx="54">
                  <c:v>68.918896680000003</c:v>
                </c:pt>
                <c:pt idx="55">
                  <c:v>81.254439239999996</c:v>
                </c:pt>
                <c:pt idx="56">
                  <c:v>93.623547160000001</c:v>
                </c:pt>
                <c:pt idx="57">
                  <c:v>105.97784971</c:v>
                </c:pt>
                <c:pt idx="58">
                  <c:v>117.47765473</c:v>
                </c:pt>
                <c:pt idx="59">
                  <c:v>128.12254489</c:v>
                </c:pt>
                <c:pt idx="60">
                  <c:v>138.75304489999999</c:v>
                </c:pt>
                <c:pt idx="61">
                  <c:v>149.45009322000001</c:v>
                </c:pt>
                <c:pt idx="62">
                  <c:v>160.13110477999999</c:v>
                </c:pt>
                <c:pt idx="63">
                  <c:v>170.82470989999999</c:v>
                </c:pt>
                <c:pt idx="64">
                  <c:v>181.49564934</c:v>
                </c:pt>
                <c:pt idx="65">
                  <c:v>192.18864139999999</c:v>
                </c:pt>
                <c:pt idx="66">
                  <c:v>202.8586033</c:v>
                </c:pt>
                <c:pt idx="67">
                  <c:v>213.51442241000001</c:v>
                </c:pt>
                <c:pt idx="68">
                  <c:v>224.20439139000001</c:v>
                </c:pt>
                <c:pt idx="69">
                  <c:v>234.88214285999999</c:v>
                </c:pt>
                <c:pt idx="70">
                  <c:v>245.59237422999999</c:v>
                </c:pt>
                <c:pt idx="71">
                  <c:v>256.28770557000001</c:v>
                </c:pt>
                <c:pt idx="72">
                  <c:v>266.98075118000003</c:v>
                </c:pt>
                <c:pt idx="73">
                  <c:v>277.69908436999998</c:v>
                </c:pt>
                <c:pt idx="74">
                  <c:v>288.40092017000001</c:v>
                </c:pt>
                <c:pt idx="75">
                  <c:v>299.11684989999998</c:v>
                </c:pt>
                <c:pt idx="76">
                  <c:v>309.82252718000001</c:v>
                </c:pt>
                <c:pt idx="77">
                  <c:v>320.52254654000001</c:v>
                </c:pt>
              </c:numCache>
            </c:numRef>
          </c:yVal>
          <c:smooth val="0"/>
          <c:extLst>
            <c:ext xmlns:c16="http://schemas.microsoft.com/office/drawing/2014/chart" uri="{C3380CC4-5D6E-409C-BE32-E72D297353CC}">
              <c16:uniqueId val="{00000001-0E41-6849-81B8-7A1449969EC7}"/>
            </c:ext>
          </c:extLst>
        </c:ser>
        <c:dLbls>
          <c:showLegendKey val="0"/>
          <c:showVal val="0"/>
          <c:showCatName val="0"/>
          <c:showSerName val="0"/>
          <c:showPercent val="0"/>
          <c:showBubbleSize val="0"/>
        </c:dLbls>
        <c:axId val="1193628128"/>
        <c:axId val="1197383520"/>
      </c:scatterChart>
      <c:scatterChart>
        <c:scatterStyle val="lineMarker"/>
        <c:varyColors val="0"/>
        <c:ser>
          <c:idx val="0"/>
          <c:order val="0"/>
          <c:tx>
            <c:v>Juno Altitude at -20 deg S (right axis)</c:v>
          </c:tx>
          <c:spPr>
            <a:ln w="25400" cap="rnd">
              <a:solidFill>
                <a:schemeClr val="accent2"/>
              </a:solidFill>
              <a:round/>
            </a:ln>
            <a:effectLst/>
          </c:spPr>
          <c:marker>
            <c:symbol val="diamond"/>
            <c:size val="7"/>
            <c:spPr>
              <a:solidFill>
                <a:schemeClr val="accent2"/>
              </a:solidFill>
              <a:ln w="9525">
                <a:solidFill>
                  <a:schemeClr val="accent2"/>
                </a:solidFill>
              </a:ln>
              <a:effectLst/>
            </c:spPr>
          </c:marker>
          <c:xVal>
            <c:numRef>
              <c:f>('Orbital Data (by event)'!$B$8:$B$41,'Orbital Data (by event)'!$B$42:$B$85)</c:f>
              <c:numCache>
                <c:formatCode>General</c:formatCode>
                <c:ptCount val="78"/>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numCache>
            </c:numRef>
          </c:xVal>
          <c:yVal>
            <c:numRef>
              <c:f>('Orbital Data (by event)'!$BW$8:$BW$41,'Orbital Data (by event)'!$BW$42:$BW$85)</c:f>
              <c:numCache>
                <c:formatCode>0</c:formatCode>
                <c:ptCount val="78"/>
                <c:pt idx="0">
                  <c:v>8093.1850242700002</c:v>
                </c:pt>
                <c:pt idx="1">
                  <c:v>8002.1807884500004</c:v>
                </c:pt>
                <c:pt idx="2">
                  <c:v>8274.0445120000004</c:v>
                </c:pt>
                <c:pt idx="3">
                  <c:v>8517.1496195599993</c:v>
                </c:pt>
                <c:pt idx="4">
                  <c:v>8951.8342051300006</c:v>
                </c:pt>
                <c:pt idx="5">
                  <c:v>8294.5967419999997</c:v>
                </c:pt>
                <c:pt idx="6">
                  <c:v>8688.4455260100003</c:v>
                </c:pt>
                <c:pt idx="7">
                  <c:v>9002.5453049200005</c:v>
                </c:pt>
                <c:pt idx="8">
                  <c:v>9319.9843775000008</c:v>
                </c:pt>
                <c:pt idx="9">
                  <c:v>10220.85513093</c:v>
                </c:pt>
                <c:pt idx="10">
                  <c:v>10860.071440940001</c:v>
                </c:pt>
                <c:pt idx="11">
                  <c:v>10315.62560929</c:v>
                </c:pt>
                <c:pt idx="12">
                  <c:v>10674.551361080001</c:v>
                </c:pt>
                <c:pt idx="13">
                  <c:v>11043.076899379999</c:v>
                </c:pt>
                <c:pt idx="14">
                  <c:v>11417.92646291</c:v>
                </c:pt>
                <c:pt idx="15">
                  <c:v>11807.70015079</c:v>
                </c:pt>
                <c:pt idx="16">
                  <c:v>12197.237592269999</c:v>
                </c:pt>
                <c:pt idx="17">
                  <c:v>14310.43096797</c:v>
                </c:pt>
                <c:pt idx="18">
                  <c:v>12958.977792760001</c:v>
                </c:pt>
                <c:pt idx="19">
                  <c:v>15371.882818849999</c:v>
                </c:pt>
                <c:pt idx="20">
                  <c:v>17941.672361419998</c:v>
                </c:pt>
                <c:pt idx="21">
                  <c:v>19141.662647960002</c:v>
                </c:pt>
                <c:pt idx="22">
                  <c:v>19491.35371132</c:v>
                </c:pt>
                <c:pt idx="23">
                  <c:v>15283.941466570001</c:v>
                </c:pt>
                <c:pt idx="24">
                  <c:v>17328.072175730002</c:v>
                </c:pt>
                <c:pt idx="25">
                  <c:v>17245.639676129998</c:v>
                </c:pt>
                <c:pt idx="26">
                  <c:v>16149.910758710001</c:v>
                </c:pt>
                <c:pt idx="27">
                  <c:v>16438.80337306</c:v>
                </c:pt>
                <c:pt idx="28">
                  <c:v>16732.85602865</c:v>
                </c:pt>
                <c:pt idx="29">
                  <c:v>17040.944195569999</c:v>
                </c:pt>
                <c:pt idx="30">
                  <c:v>17352.201535479999</c:v>
                </c:pt>
                <c:pt idx="31">
                  <c:v>17620.444775709999</c:v>
                </c:pt>
                <c:pt idx="32">
                  <c:v>19648.093580690002</c:v>
                </c:pt>
                <c:pt idx="33">
                  <c:v>20139.529260769999</c:v>
                </c:pt>
                <c:pt idx="34">
                  <c:v>18290.568395440001</c:v>
                </c:pt>
                <c:pt idx="35">
                  <c:v>18662.2931383</c:v>
                </c:pt>
                <c:pt idx="36">
                  <c:v>19081.439106590002</c:v>
                </c:pt>
                <c:pt idx="37">
                  <c:v>19510.30191477</c:v>
                </c:pt>
                <c:pt idx="38">
                  <c:v>19980.776769299999</c:v>
                </c:pt>
                <c:pt idx="39">
                  <c:v>20475.5830656</c:v>
                </c:pt>
                <c:pt idx="40">
                  <c:v>21216.863104839998</c:v>
                </c:pt>
                <c:pt idx="41">
                  <c:v>21557.157235520001</c:v>
                </c:pt>
                <c:pt idx="42">
                  <c:v>22160.240689359998</c:v>
                </c:pt>
                <c:pt idx="43">
                  <c:v>22935.034000619999</c:v>
                </c:pt>
                <c:pt idx="44">
                  <c:v>23851.621724119999</c:v>
                </c:pt>
                <c:pt idx="45">
                  <c:v>24939.193919140002</c:v>
                </c:pt>
                <c:pt idx="46">
                  <c:v>24793.525270919999</c:v>
                </c:pt>
                <c:pt idx="47">
                  <c:v>25512.591951189999</c:v>
                </c:pt>
                <c:pt idx="48">
                  <c:v>26456.352427860002</c:v>
                </c:pt>
                <c:pt idx="49">
                  <c:v>27077.99516685</c:v>
                </c:pt>
                <c:pt idx="50">
                  <c:v>27895.845861059999</c:v>
                </c:pt>
                <c:pt idx="51">
                  <c:v>28736.01775938</c:v>
                </c:pt>
                <c:pt idx="52">
                  <c:v>29631.399815050001</c:v>
                </c:pt>
                <c:pt idx="53">
                  <c:v>30471.520710690002</c:v>
                </c:pt>
                <c:pt idx="54">
                  <c:v>31614.577908129999</c:v>
                </c:pt>
                <c:pt idx="55">
                  <c:v>33479.518227729997</c:v>
                </c:pt>
                <c:pt idx="56">
                  <c:v>34921.850598190002</c:v>
                </c:pt>
                <c:pt idx="57">
                  <c:v>33655.128463089997</c:v>
                </c:pt>
                <c:pt idx="58">
                  <c:v>37041.164839550001</c:v>
                </c:pt>
                <c:pt idx="59">
                  <c:v>36089.766354300002</c:v>
                </c:pt>
                <c:pt idx="60">
                  <c:v>37348.040933379998</c:v>
                </c:pt>
                <c:pt idx="61">
                  <c:v>38497.630479200001</c:v>
                </c:pt>
                <c:pt idx="62">
                  <c:v>39715.852383769998</c:v>
                </c:pt>
                <c:pt idx="63">
                  <c:v>40936.70977524</c:v>
                </c:pt>
                <c:pt idx="64">
                  <c:v>42211.643123870002</c:v>
                </c:pt>
                <c:pt idx="65">
                  <c:v>43500.710822879999</c:v>
                </c:pt>
                <c:pt idx="66">
                  <c:v>44824.24717083</c:v>
                </c:pt>
                <c:pt idx="67">
                  <c:v>46242.229735740002</c:v>
                </c:pt>
                <c:pt idx="68">
                  <c:v>47638.653559960003</c:v>
                </c:pt>
                <c:pt idx="69">
                  <c:v>49095.566036949996</c:v>
                </c:pt>
                <c:pt idx="70">
                  <c:v>50568.999272089997</c:v>
                </c:pt>
                <c:pt idx="71">
                  <c:v>52102.458095310001</c:v>
                </c:pt>
                <c:pt idx="72">
                  <c:v>53724.510313610001</c:v>
                </c:pt>
                <c:pt idx="73">
                  <c:v>55326.1851541</c:v>
                </c:pt>
                <c:pt idx="74">
                  <c:v>58117.294441459999</c:v>
                </c:pt>
                <c:pt idx="75">
                  <c:v>58767.793190140001</c:v>
                </c:pt>
                <c:pt idx="76">
                  <c:v>60561.725806030001</c:v>
                </c:pt>
                <c:pt idx="77">
                  <c:v>62453.641220580001</c:v>
                </c:pt>
              </c:numCache>
            </c:numRef>
          </c:yVal>
          <c:smooth val="0"/>
          <c:extLst>
            <c:ext xmlns:c16="http://schemas.microsoft.com/office/drawing/2014/chart" uri="{C3380CC4-5D6E-409C-BE32-E72D297353CC}">
              <c16:uniqueId val="{00000002-0E41-6849-81B8-7A1449969EC7}"/>
            </c:ext>
          </c:extLst>
        </c:ser>
        <c:dLbls>
          <c:showLegendKey val="0"/>
          <c:showVal val="0"/>
          <c:showCatName val="0"/>
          <c:showSerName val="0"/>
          <c:showPercent val="0"/>
          <c:showBubbleSize val="0"/>
        </c:dLbls>
        <c:axId val="96789280"/>
        <c:axId val="1472298367"/>
      </c:scatterChart>
      <c:valAx>
        <c:axId val="1193628128"/>
        <c:scaling>
          <c:orientation val="minMax"/>
          <c:max val="86"/>
          <c:min val="0"/>
        </c:scaling>
        <c:delete val="0"/>
        <c:axPos val="b"/>
        <c:majorGridlines>
          <c:spPr>
            <a:ln w="9525" cap="flat" cmpd="sng" algn="ctr">
              <a:solidFill>
                <a:schemeClr val="bg1">
                  <a:lumMod val="85000"/>
                </a:schemeClr>
              </a:solidFill>
              <a:round/>
            </a:ln>
            <a:effectLst/>
          </c:spPr>
        </c:majorGridlines>
        <c:minorGridlines>
          <c:spPr>
            <a:ln w="9525" cap="flat" cmpd="sng" algn="ctr">
              <a:solidFill>
                <a:schemeClr val="bg1">
                  <a:lumMod val="85000"/>
                </a:schemeClr>
              </a:solidFill>
              <a:prstDash val="dash"/>
              <a:round/>
            </a:ln>
            <a:effectLst/>
          </c:spPr>
        </c:minorGridlines>
        <c:title>
          <c:tx>
            <c:rich>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r>
                  <a:rPr lang="en-US"/>
                  <a:t>PJ</a:t>
                </a:r>
              </a:p>
            </c:rich>
          </c:tx>
          <c:layout>
            <c:manualLayout>
              <c:xMode val="edge"/>
              <c:yMode val="edge"/>
              <c:x val="0.50340714307490297"/>
              <c:y val="0.963813803202338"/>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1197383520"/>
        <c:crossesAt val="-180"/>
        <c:crossBetween val="midCat"/>
        <c:majorUnit val="2"/>
        <c:minorUnit val="1"/>
      </c:valAx>
      <c:valAx>
        <c:axId val="1197383520"/>
        <c:scaling>
          <c:orientation val="minMax"/>
          <c:max val="360"/>
          <c:min val="0"/>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r>
                  <a:rPr lang="en-US"/>
                  <a:t>Juno and GRS Sys III W Longtude (deg)</a:t>
                </a:r>
              </a:p>
            </c:rich>
          </c:tx>
          <c:overlay val="0"/>
          <c:spPr>
            <a:noFill/>
            <a:ln>
              <a:noFill/>
            </a:ln>
            <a:effectLst/>
          </c:spPr>
          <c:txPr>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1193628128"/>
        <c:crossesAt val="0"/>
        <c:crossBetween val="midCat"/>
        <c:majorUnit val="30"/>
        <c:minorUnit val="10"/>
      </c:valAx>
      <c:valAx>
        <c:axId val="1472298367"/>
        <c:scaling>
          <c:orientation val="minMax"/>
          <c:max val="72000"/>
          <c:min val="0"/>
        </c:scaling>
        <c:delete val="0"/>
        <c:axPos val="r"/>
        <c:title>
          <c:tx>
            <c:rich>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r>
                  <a:rPr lang="en-US"/>
                  <a:t>Juno Altitude</a:t>
                </a:r>
                <a:r>
                  <a:rPr lang="en-US" baseline="0"/>
                  <a:t> wrt Jupiter at -20 deg S Latitude (km)</a:t>
                </a:r>
                <a:endParaRPr lang="en-US"/>
              </a:p>
            </c:rich>
          </c:tx>
          <c:overlay val="0"/>
          <c:spPr>
            <a:noFill/>
            <a:ln>
              <a:noFill/>
            </a:ln>
            <a:effectLst/>
          </c:spPr>
          <c:txPr>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96789280"/>
        <c:crosses val="max"/>
        <c:crossBetween val="midCat"/>
        <c:majorUnit val="6000"/>
        <c:minorUnit val="1000"/>
      </c:valAx>
      <c:valAx>
        <c:axId val="96789280"/>
        <c:scaling>
          <c:orientation val="minMax"/>
        </c:scaling>
        <c:delete val="1"/>
        <c:axPos val="b"/>
        <c:numFmt formatCode="General" sourceLinked="1"/>
        <c:majorTickMark val="out"/>
        <c:minorTickMark val="none"/>
        <c:tickLblPos val="nextTo"/>
        <c:crossAx val="1472298367"/>
        <c:crosses val="autoZero"/>
        <c:crossBetween val="midCat"/>
      </c:valAx>
      <c:spPr>
        <a:noFill/>
        <a:ln>
          <a:noFill/>
        </a:ln>
        <a:effectLst/>
      </c:spPr>
    </c:plotArea>
    <c:legend>
      <c:legendPos val="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legend>
    <c:plotVisOnly val="0"/>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200" baseline="0"/>
      </a:pPr>
      <a:endParaRPr lang="en-US"/>
    </a:p>
  </c:txPr>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1"/>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r>
              <a:rPr lang="en-US" sz="1200" baseline="0"/>
              <a:t>+Z Spin Axis to S/C Dust Ram Angles at Descending Equator Crossing (for various PJ attitudes)</a:t>
            </a:r>
          </a:p>
        </c:rich>
      </c:tx>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0875051684051699"/>
          <c:y val="0.13990600291934799"/>
          <c:w val="0.80969030162844702"/>
          <c:h val="0.78136080870050495"/>
        </c:manualLayout>
      </c:layout>
      <c:scatterChart>
        <c:scatterStyle val="lineMarker"/>
        <c:varyColors val="0"/>
        <c:ser>
          <c:idx val="2"/>
          <c:order val="0"/>
          <c:tx>
            <c:v>GRAV</c:v>
          </c:tx>
          <c:spPr>
            <a:ln w="25400" cap="rnd">
              <a:solidFill>
                <a:srgbClr val="00B050"/>
              </a:solidFill>
              <a:round/>
            </a:ln>
            <a:effectLst/>
          </c:spPr>
          <c:marker>
            <c:symbol val="diamond"/>
            <c:size val="7"/>
            <c:spPr>
              <a:solidFill>
                <a:srgbClr val="00B050"/>
              </a:solidFill>
              <a:ln w="9525">
                <a:solidFill>
                  <a:srgbClr val="00B050"/>
                </a:solidFill>
              </a:ln>
              <a:effectLst/>
            </c:spPr>
          </c:marker>
          <c:xVal>
            <c:numRef>
              <c:f>('Orbital Data (by event)'!$B$8:$B$41,'Orbital Data (by event)'!$B$42:$B$85)</c:f>
              <c:numCache>
                <c:formatCode>General</c:formatCode>
                <c:ptCount val="78"/>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numCache>
            </c:numRef>
          </c:xVal>
          <c:yVal>
            <c:numRef>
              <c:f>('Orbital Data (by event)'!$CD$8:$CD$41,'Orbital Data (by event)'!$CD$42:$CD$85)</c:f>
              <c:numCache>
                <c:formatCode>0.0</c:formatCode>
                <c:ptCount val="78"/>
                <c:pt idx="0">
                  <c:v>54.545614899999997</c:v>
                </c:pt>
                <c:pt idx="1">
                  <c:v>53.078510199999997</c:v>
                </c:pt>
                <c:pt idx="2">
                  <c:v>52.642467609999997</c:v>
                </c:pt>
                <c:pt idx="3">
                  <c:v>53.27124148</c:v>
                </c:pt>
                <c:pt idx="4">
                  <c:v>53.562072970000003</c:v>
                </c:pt>
                <c:pt idx="5">
                  <c:v>52.312441380000003</c:v>
                </c:pt>
                <c:pt idx="6">
                  <c:v>51.185051369999996</c:v>
                </c:pt>
                <c:pt idx="7">
                  <c:v>50.958139850000002</c:v>
                </c:pt>
                <c:pt idx="8">
                  <c:v>51.64209967</c:v>
                </c:pt>
                <c:pt idx="9">
                  <c:v>53.937648729999999</c:v>
                </c:pt>
                <c:pt idx="10">
                  <c:v>57.540461819999997</c:v>
                </c:pt>
                <c:pt idx="11">
                  <c:v>60.47441551</c:v>
                </c:pt>
                <c:pt idx="12">
                  <c:v>60.065104609999999</c:v>
                </c:pt>
                <c:pt idx="13">
                  <c:v>56.596526339999997</c:v>
                </c:pt>
                <c:pt idx="14">
                  <c:v>54.825532920000001</c:v>
                </c:pt>
                <c:pt idx="15">
                  <c:v>56.6226293</c:v>
                </c:pt>
                <c:pt idx="16">
                  <c:v>61.435963110000003</c:v>
                </c:pt>
                <c:pt idx="17">
                  <c:v>68.018049099999999</c:v>
                </c:pt>
                <c:pt idx="18">
                  <c:v>74.137836100000001</c:v>
                </c:pt>
                <c:pt idx="19">
                  <c:v>76.870869810000002</c:v>
                </c:pt>
                <c:pt idx="20">
                  <c:v>74.256791100000001</c:v>
                </c:pt>
                <c:pt idx="21">
                  <c:v>70.048573950000005</c:v>
                </c:pt>
                <c:pt idx="22">
                  <c:v>70.255455839999996</c:v>
                </c:pt>
                <c:pt idx="23">
                  <c:v>76.538563580000002</c:v>
                </c:pt>
                <c:pt idx="24">
                  <c:v>84.466337440000004</c:v>
                </c:pt>
                <c:pt idx="25">
                  <c:v>92.576249450000006</c:v>
                </c:pt>
                <c:pt idx="26">
                  <c:v>98.069543469999999</c:v>
                </c:pt>
                <c:pt idx="27">
                  <c:v>98.287987479999998</c:v>
                </c:pt>
                <c:pt idx="28">
                  <c:v>93.365264749999994</c:v>
                </c:pt>
                <c:pt idx="29">
                  <c:v>90.010938269999997</c:v>
                </c:pt>
                <c:pt idx="30">
                  <c:v>92.572471770000007</c:v>
                </c:pt>
                <c:pt idx="31">
                  <c:v>98.997208200000003</c:v>
                </c:pt>
                <c:pt idx="32">
                  <c:v>106.74383834</c:v>
                </c:pt>
                <c:pt idx="33">
                  <c:v>112.93789236000001</c:v>
                </c:pt>
                <c:pt idx="34">
                  <c:v>117.53655017</c:v>
                </c:pt>
                <c:pt idx="35">
                  <c:v>115.64752625</c:v>
                </c:pt>
                <c:pt idx="36">
                  <c:v>111.28201983</c:v>
                </c:pt>
                <c:pt idx="37">
                  <c:v>108.19453943000001</c:v>
                </c:pt>
                <c:pt idx="38">
                  <c:v>109.12443763</c:v>
                </c:pt>
                <c:pt idx="39">
                  <c:v>113.26351304000001</c:v>
                </c:pt>
                <c:pt idx="40">
                  <c:v>118.75977279</c:v>
                </c:pt>
                <c:pt idx="41">
                  <c:v>123.96229627</c:v>
                </c:pt>
                <c:pt idx="42">
                  <c:v>127.91801553000001</c:v>
                </c:pt>
                <c:pt idx="43">
                  <c:v>130.03515476999999</c:v>
                </c:pt>
                <c:pt idx="44">
                  <c:v>129.90356799</c:v>
                </c:pt>
                <c:pt idx="45">
                  <c:v>127.92794132</c:v>
                </c:pt>
                <c:pt idx="46">
                  <c:v>125.29637792</c:v>
                </c:pt>
                <c:pt idx="47">
                  <c:v>124.92133516</c:v>
                </c:pt>
                <c:pt idx="48">
                  <c:v>126.9605689</c:v>
                </c:pt>
                <c:pt idx="49">
                  <c:v>130.17853224000001</c:v>
                </c:pt>
                <c:pt idx="50">
                  <c:v>133.41967776000001</c:v>
                </c:pt>
                <c:pt idx="51">
                  <c:v>135.80373642999999</c:v>
                </c:pt>
                <c:pt idx="52">
                  <c:v>136.99658264000001</c:v>
                </c:pt>
                <c:pt idx="53">
                  <c:v>137.39956751</c:v>
                </c:pt>
                <c:pt idx="54">
                  <c:v>137.70863107</c:v>
                </c:pt>
                <c:pt idx="55">
                  <c:v>138.04841476999999</c:v>
                </c:pt>
                <c:pt idx="56">
                  <c:v>137.92503311999999</c:v>
                </c:pt>
                <c:pt idx="57">
                  <c:v>137.75953461</c:v>
                </c:pt>
                <c:pt idx="58">
                  <c:v>138.29091321000001</c:v>
                </c:pt>
                <c:pt idx="59">
                  <c:v>138.77037705000001</c:v>
                </c:pt>
                <c:pt idx="60">
                  <c:v>138.82940085999999</c:v>
                </c:pt>
                <c:pt idx="61">
                  <c:v>137.98314103999999</c:v>
                </c:pt>
                <c:pt idx="62">
                  <c:v>136.19413815999999</c:v>
                </c:pt>
                <c:pt idx="63">
                  <c:v>133.81354575</c:v>
                </c:pt>
                <c:pt idx="64">
                  <c:v>131.52866245999999</c:v>
                </c:pt>
                <c:pt idx="65">
                  <c:v>130.17604714999999</c:v>
                </c:pt>
                <c:pt idx="66">
                  <c:v>130.51092027999999</c:v>
                </c:pt>
                <c:pt idx="67">
                  <c:v>132.57129610000001</c:v>
                </c:pt>
                <c:pt idx="68">
                  <c:v>134.99322887</c:v>
                </c:pt>
                <c:pt idx="69">
                  <c:v>136.31007166000001</c:v>
                </c:pt>
                <c:pt idx="70">
                  <c:v>136.13605179999999</c:v>
                </c:pt>
                <c:pt idx="71">
                  <c:v>134.58204717999999</c:v>
                </c:pt>
                <c:pt idx="72">
                  <c:v>131.82222942999999</c:v>
                </c:pt>
                <c:pt idx="73">
                  <c:v>128.04391072999999</c:v>
                </c:pt>
                <c:pt idx="74">
                  <c:v>123.70570106</c:v>
                </c:pt>
                <c:pt idx="75">
                  <c:v>119.34440816</c:v>
                </c:pt>
                <c:pt idx="76">
                  <c:v>115.60388324</c:v>
                </c:pt>
                <c:pt idx="77">
                  <c:v>113.36363475</c:v>
                </c:pt>
              </c:numCache>
            </c:numRef>
          </c:yVal>
          <c:smooth val="0"/>
          <c:extLst>
            <c:ext xmlns:c16="http://schemas.microsoft.com/office/drawing/2014/chart" uri="{C3380CC4-5D6E-409C-BE32-E72D297353CC}">
              <c16:uniqueId val="{00000004-B30E-FC4C-B04A-1EED7E073243}"/>
            </c:ext>
          </c:extLst>
        </c:ser>
        <c:ser>
          <c:idx val="4"/>
          <c:order val="1"/>
          <c:tx>
            <c:v>Baseline</c:v>
          </c:tx>
          <c:spPr>
            <a:ln w="25400" cap="rnd">
              <a:solidFill>
                <a:schemeClr val="accent1"/>
              </a:solidFill>
              <a:round/>
            </a:ln>
            <a:effectLst/>
          </c:spPr>
          <c:marker>
            <c:symbol val="diamond"/>
            <c:size val="7"/>
            <c:spPr>
              <a:solidFill>
                <a:schemeClr val="accent1"/>
              </a:solidFill>
              <a:ln w="9525">
                <a:solidFill>
                  <a:schemeClr val="accent1"/>
                </a:solidFill>
              </a:ln>
              <a:effectLst/>
            </c:spPr>
          </c:marker>
          <c:xVal>
            <c:numRef>
              <c:f>('Orbital Data (by event)'!$B$8:$B$41,'Orbital Data (by event)'!$B$42:$B$85)</c:f>
              <c:numCache>
                <c:formatCode>General</c:formatCode>
                <c:ptCount val="78"/>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numCache>
            </c:numRef>
          </c:xVal>
          <c:yVal>
            <c:numRef>
              <c:f>('Orbital Data (by event)'!$CB$8:$CB$41,'Orbital Data (by event)'!$CB$42:$CB$85)</c:f>
              <c:numCache>
                <c:formatCode>0.0</c:formatCode>
                <c:ptCount val="78"/>
                <c:pt idx="0">
                  <c:v>144.78137133000001</c:v>
                </c:pt>
                <c:pt idx="1">
                  <c:v>53.078510199999997</c:v>
                </c:pt>
                <c:pt idx="2">
                  <c:v>52.642467609999997</c:v>
                </c:pt>
                <c:pt idx="3">
                  <c:v>53.27124148</c:v>
                </c:pt>
                <c:pt idx="4">
                  <c:v>54.885997969999998</c:v>
                </c:pt>
                <c:pt idx="5">
                  <c:v>69.019167139999993</c:v>
                </c:pt>
                <c:pt idx="6">
                  <c:v>51.185051369999996</c:v>
                </c:pt>
                <c:pt idx="7">
                  <c:v>55.450467189999998</c:v>
                </c:pt>
                <c:pt idx="8">
                  <c:v>51.64209967</c:v>
                </c:pt>
                <c:pt idx="9">
                  <c:v>67.515135990000005</c:v>
                </c:pt>
                <c:pt idx="10">
                  <c:v>57.540461819999997</c:v>
                </c:pt>
                <c:pt idx="11">
                  <c:v>60.47441551</c:v>
                </c:pt>
                <c:pt idx="12">
                  <c:v>67.704182149999994</c:v>
                </c:pt>
                <c:pt idx="13">
                  <c:v>56.596526339999997</c:v>
                </c:pt>
                <c:pt idx="14">
                  <c:v>54.825532920000001</c:v>
                </c:pt>
                <c:pt idx="15">
                  <c:v>56.6226293</c:v>
                </c:pt>
                <c:pt idx="16">
                  <c:v>68.45937112</c:v>
                </c:pt>
                <c:pt idx="17">
                  <c:v>68.018049099999999</c:v>
                </c:pt>
                <c:pt idx="18">
                  <c:v>74.137836100000001</c:v>
                </c:pt>
                <c:pt idx="19">
                  <c:v>43.594599850000002</c:v>
                </c:pt>
                <c:pt idx="20">
                  <c:v>59.316950650000003</c:v>
                </c:pt>
                <c:pt idx="21">
                  <c:v>70.048573950000005</c:v>
                </c:pt>
                <c:pt idx="22">
                  <c:v>70.255455839999996</c:v>
                </c:pt>
                <c:pt idx="23">
                  <c:v>76.538563580000002</c:v>
                </c:pt>
                <c:pt idx="24">
                  <c:v>81.298079970000003</c:v>
                </c:pt>
                <c:pt idx="25">
                  <c:v>92.576249450000006</c:v>
                </c:pt>
                <c:pt idx="26">
                  <c:v>107.09677597</c:v>
                </c:pt>
                <c:pt idx="27">
                  <c:v>98.287987479999998</c:v>
                </c:pt>
                <c:pt idx="28">
                  <c:v>93.365264749999994</c:v>
                </c:pt>
                <c:pt idx="29">
                  <c:v>90.010938269999997</c:v>
                </c:pt>
                <c:pt idx="30">
                  <c:v>92.572471770000007</c:v>
                </c:pt>
                <c:pt idx="31">
                  <c:v>98.997208200000003</c:v>
                </c:pt>
                <c:pt idx="32">
                  <c:v>106.74383834</c:v>
                </c:pt>
                <c:pt idx="33">
                  <c:v>112.93789236000001</c:v>
                </c:pt>
                <c:pt idx="34">
                  <c:v>117.53655017</c:v>
                </c:pt>
                <c:pt idx="35">
                  <c:v>115.64752625</c:v>
                </c:pt>
                <c:pt idx="36">
                  <c:v>111.28201983</c:v>
                </c:pt>
                <c:pt idx="37">
                  <c:v>108.19453943000001</c:v>
                </c:pt>
                <c:pt idx="38">
                  <c:v>122.14409498000001</c:v>
                </c:pt>
                <c:pt idx="39">
                  <c:v>113.26351304000001</c:v>
                </c:pt>
                <c:pt idx="40">
                  <c:v>118.75977279</c:v>
                </c:pt>
                <c:pt idx="41">
                  <c:v>123.96229627</c:v>
                </c:pt>
                <c:pt idx="42">
                  <c:v>127.91801553000001</c:v>
                </c:pt>
                <c:pt idx="43">
                  <c:v>130.03515476999999</c:v>
                </c:pt>
                <c:pt idx="44">
                  <c:v>122.81797563000001</c:v>
                </c:pt>
                <c:pt idx="45">
                  <c:v>127.92794132</c:v>
                </c:pt>
                <c:pt idx="46">
                  <c:v>125.29637792</c:v>
                </c:pt>
                <c:pt idx="47">
                  <c:v>124.92133516</c:v>
                </c:pt>
                <c:pt idx="48">
                  <c:v>126.9605689</c:v>
                </c:pt>
                <c:pt idx="49">
                  <c:v>130.17853224000001</c:v>
                </c:pt>
                <c:pt idx="50">
                  <c:v>134.76271123999999</c:v>
                </c:pt>
                <c:pt idx="51">
                  <c:v>112.95388057</c:v>
                </c:pt>
                <c:pt idx="52">
                  <c:v>136.99658264000001</c:v>
                </c:pt>
                <c:pt idx="53">
                  <c:v>137.39956751</c:v>
                </c:pt>
                <c:pt idx="54">
                  <c:v>137.7643377</c:v>
                </c:pt>
                <c:pt idx="55">
                  <c:v>118.29813186</c:v>
                </c:pt>
                <c:pt idx="56">
                  <c:v>137.92503311999999</c:v>
                </c:pt>
                <c:pt idx="57">
                  <c:v>137.75953461</c:v>
                </c:pt>
                <c:pt idx="58">
                  <c:v>138.29091321000001</c:v>
                </c:pt>
                <c:pt idx="59">
                  <c:v>138.77037705000001</c:v>
                </c:pt>
                <c:pt idx="60">
                  <c:v>138.82940085999999</c:v>
                </c:pt>
                <c:pt idx="61">
                  <c:v>137.98314103999999</c:v>
                </c:pt>
                <c:pt idx="62">
                  <c:v>136.19413815999999</c:v>
                </c:pt>
                <c:pt idx="63">
                  <c:v>133.81354575</c:v>
                </c:pt>
                <c:pt idx="64">
                  <c:v>131.52866245999999</c:v>
                </c:pt>
                <c:pt idx="65">
                  <c:v>130.17604714999999</c:v>
                </c:pt>
                <c:pt idx="66">
                  <c:v>130.51092027999999</c:v>
                </c:pt>
                <c:pt idx="67">
                  <c:v>132.57129610000001</c:v>
                </c:pt>
                <c:pt idx="68">
                  <c:v>134.99322887</c:v>
                </c:pt>
                <c:pt idx="69">
                  <c:v>136.31007166000001</c:v>
                </c:pt>
                <c:pt idx="70">
                  <c:v>136.13605179999999</c:v>
                </c:pt>
                <c:pt idx="71">
                  <c:v>134.58204717999999</c:v>
                </c:pt>
                <c:pt idx="72">
                  <c:v>131.82222942999999</c:v>
                </c:pt>
                <c:pt idx="73">
                  <c:v>128.04391072999999</c:v>
                </c:pt>
                <c:pt idx="74">
                  <c:v>123.70570106</c:v>
                </c:pt>
                <c:pt idx="75">
                  <c:v>119.34440816</c:v>
                </c:pt>
                <c:pt idx="76">
                  <c:v>115.60388324</c:v>
                </c:pt>
                <c:pt idx="77">
                  <c:v>113.36363475</c:v>
                </c:pt>
              </c:numCache>
            </c:numRef>
          </c:yVal>
          <c:smooth val="0"/>
          <c:extLst>
            <c:ext xmlns:c16="http://schemas.microsoft.com/office/drawing/2014/chart" uri="{C3380CC4-5D6E-409C-BE32-E72D297353CC}">
              <c16:uniqueId val="{00000000-B30E-FC4C-B04A-1EED7E073243}"/>
            </c:ext>
          </c:extLst>
        </c:ser>
        <c:dLbls>
          <c:showLegendKey val="0"/>
          <c:showVal val="0"/>
          <c:showCatName val="0"/>
          <c:showSerName val="0"/>
          <c:showPercent val="0"/>
          <c:showBubbleSize val="0"/>
        </c:dLbls>
        <c:axId val="1193628128"/>
        <c:axId val="1197383520"/>
      </c:scatterChart>
      <c:scatterChart>
        <c:scatterStyle val="lineMarker"/>
        <c:varyColors val="0"/>
        <c:ser>
          <c:idx val="0"/>
          <c:order val="2"/>
          <c:tx>
            <c:v>S/C Dust Ram Speed (right axis)</c:v>
          </c:tx>
          <c:spPr>
            <a:ln w="25400" cap="rnd">
              <a:solidFill>
                <a:schemeClr val="accent2"/>
              </a:solidFill>
              <a:round/>
            </a:ln>
            <a:effectLst/>
          </c:spPr>
          <c:marker>
            <c:symbol val="diamond"/>
            <c:size val="7"/>
            <c:spPr>
              <a:solidFill>
                <a:schemeClr val="accent2"/>
              </a:solidFill>
              <a:ln w="9525">
                <a:solidFill>
                  <a:schemeClr val="accent2"/>
                </a:solidFill>
              </a:ln>
              <a:effectLst/>
            </c:spPr>
          </c:marker>
          <c:xVal>
            <c:numRef>
              <c:f>('Orbital Data (by event)'!$B$8:$B$41,'Orbital Data (by event)'!$B$42:$B$85)</c:f>
              <c:numCache>
                <c:formatCode>General</c:formatCode>
                <c:ptCount val="78"/>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numCache>
            </c:numRef>
          </c:xVal>
          <c:yVal>
            <c:numRef>
              <c:f>('Orbital Data (by event)'!$CE$8:$CE$41,'Orbital Data (by event)'!$CE$42:$CE$85)</c:f>
              <c:numCache>
                <c:formatCode>0.0</c:formatCode>
                <c:ptCount val="78"/>
                <c:pt idx="0">
                  <c:v>70.75246147</c:v>
                </c:pt>
                <c:pt idx="1">
                  <c:v>70.712857290000002</c:v>
                </c:pt>
                <c:pt idx="2">
                  <c:v>70.758441160000004</c:v>
                </c:pt>
                <c:pt idx="3">
                  <c:v>70.891959259999993</c:v>
                </c:pt>
                <c:pt idx="4">
                  <c:v>70.995699970000004</c:v>
                </c:pt>
                <c:pt idx="5">
                  <c:v>71.667727159999998</c:v>
                </c:pt>
                <c:pt idx="6">
                  <c:v>71.918649569999999</c:v>
                </c:pt>
                <c:pt idx="7">
                  <c:v>72.251261209999996</c:v>
                </c:pt>
                <c:pt idx="8">
                  <c:v>72.58779844</c:v>
                </c:pt>
                <c:pt idx="9">
                  <c:v>72.67748598</c:v>
                </c:pt>
                <c:pt idx="10">
                  <c:v>72.933912140000004</c:v>
                </c:pt>
                <c:pt idx="11">
                  <c:v>73.781071710000006</c:v>
                </c:pt>
                <c:pt idx="12">
                  <c:v>74.192949029999994</c:v>
                </c:pt>
                <c:pt idx="13">
                  <c:v>74.593768260000004</c:v>
                </c:pt>
                <c:pt idx="14">
                  <c:v>74.922161380000006</c:v>
                </c:pt>
                <c:pt idx="15">
                  <c:v>75.218708269999993</c:v>
                </c:pt>
                <c:pt idx="16">
                  <c:v>75.491563360000001</c:v>
                </c:pt>
                <c:pt idx="17">
                  <c:v>74.945070169999994</c:v>
                </c:pt>
                <c:pt idx="18">
                  <c:v>75.917525979999994</c:v>
                </c:pt>
                <c:pt idx="19">
                  <c:v>75.159553599999995</c:v>
                </c:pt>
                <c:pt idx="20">
                  <c:v>74.293544839999996</c:v>
                </c:pt>
                <c:pt idx="21">
                  <c:v>73.970971610000007</c:v>
                </c:pt>
                <c:pt idx="22">
                  <c:v>73.927905559999999</c:v>
                </c:pt>
                <c:pt idx="23">
                  <c:v>78.272940129999995</c:v>
                </c:pt>
                <c:pt idx="24">
                  <c:v>77.361895430000004</c:v>
                </c:pt>
                <c:pt idx="25">
                  <c:v>77.405338009999994</c:v>
                </c:pt>
                <c:pt idx="26">
                  <c:v>77.846576429999999</c:v>
                </c:pt>
                <c:pt idx="27">
                  <c:v>77.579456710000002</c:v>
                </c:pt>
                <c:pt idx="28">
                  <c:v>77.276718059999993</c:v>
                </c:pt>
                <c:pt idx="29">
                  <c:v>76.947203560000005</c:v>
                </c:pt>
                <c:pt idx="30">
                  <c:v>76.552763630000001</c:v>
                </c:pt>
                <c:pt idx="31">
                  <c:v>75.956705600000006</c:v>
                </c:pt>
                <c:pt idx="32">
                  <c:v>74.702149140000003</c:v>
                </c:pt>
                <c:pt idx="33">
                  <c:v>73.940132890000001</c:v>
                </c:pt>
                <c:pt idx="34">
                  <c:v>75.914698299999998</c:v>
                </c:pt>
                <c:pt idx="35">
                  <c:v>75.258814020000003</c:v>
                </c:pt>
                <c:pt idx="36">
                  <c:v>74.808665399999995</c:v>
                </c:pt>
                <c:pt idx="37">
                  <c:v>74.360290469999995</c:v>
                </c:pt>
                <c:pt idx="38">
                  <c:v>73.915928120000004</c:v>
                </c:pt>
                <c:pt idx="39">
                  <c:v>73.491256550000003</c:v>
                </c:pt>
                <c:pt idx="40">
                  <c:v>73.018214020000002</c:v>
                </c:pt>
                <c:pt idx="41">
                  <c:v>72.699440159999995</c:v>
                </c:pt>
                <c:pt idx="42">
                  <c:v>72.326890340000006</c:v>
                </c:pt>
                <c:pt idx="43">
                  <c:v>71.931875779999999</c:v>
                </c:pt>
                <c:pt idx="44">
                  <c:v>71.518857859999997</c:v>
                </c:pt>
                <c:pt idx="45">
                  <c:v>71.501465139999993</c:v>
                </c:pt>
                <c:pt idx="46">
                  <c:v>71.506714560000006</c:v>
                </c:pt>
                <c:pt idx="47">
                  <c:v>71.272979910000004</c:v>
                </c:pt>
                <c:pt idx="48">
                  <c:v>70.987072400000002</c:v>
                </c:pt>
                <c:pt idx="49">
                  <c:v>70.802216389999998</c:v>
                </c:pt>
                <c:pt idx="50">
                  <c:v>70.588933670000003</c:v>
                </c:pt>
                <c:pt idx="51">
                  <c:v>70.394349099999999</c:v>
                </c:pt>
                <c:pt idx="52">
                  <c:v>70.166610430000006</c:v>
                </c:pt>
                <c:pt idx="53">
                  <c:v>69.996578700000001</c:v>
                </c:pt>
                <c:pt idx="54">
                  <c:v>69.761998539999993</c:v>
                </c:pt>
                <c:pt idx="55">
                  <c:v>69.236345979999996</c:v>
                </c:pt>
                <c:pt idx="56">
                  <c:v>68.914604870000005</c:v>
                </c:pt>
                <c:pt idx="57">
                  <c:v>69.616936440000003</c:v>
                </c:pt>
                <c:pt idx="58">
                  <c:v>68.838729529999995</c:v>
                </c:pt>
                <c:pt idx="59">
                  <c:v>69.303688449999996</c:v>
                </c:pt>
                <c:pt idx="60">
                  <c:v>69.052238990000006</c:v>
                </c:pt>
                <c:pt idx="61">
                  <c:v>68.857958359999998</c:v>
                </c:pt>
                <c:pt idx="62">
                  <c:v>68.641749669999996</c:v>
                </c:pt>
                <c:pt idx="63">
                  <c:v>68.4348095</c:v>
                </c:pt>
                <c:pt idx="64">
                  <c:v>68.198982409999999</c:v>
                </c:pt>
                <c:pt idx="65">
                  <c:v>67.97177585</c:v>
                </c:pt>
                <c:pt idx="66">
                  <c:v>67.737714949999997</c:v>
                </c:pt>
                <c:pt idx="67">
                  <c:v>67.471804410000004</c:v>
                </c:pt>
                <c:pt idx="68">
                  <c:v>67.218425440000004</c:v>
                </c:pt>
                <c:pt idx="69">
                  <c:v>66.93915767</c:v>
                </c:pt>
                <c:pt idx="70">
                  <c:v>66.670239580000001</c:v>
                </c:pt>
                <c:pt idx="71">
                  <c:v>66.387964319999995</c:v>
                </c:pt>
                <c:pt idx="72">
                  <c:v>66.080137579999999</c:v>
                </c:pt>
                <c:pt idx="73">
                  <c:v>65.789575959999993</c:v>
                </c:pt>
                <c:pt idx="74">
                  <c:v>65.186650229999998</c:v>
                </c:pt>
                <c:pt idx="75">
                  <c:v>65.156879979999999</c:v>
                </c:pt>
                <c:pt idx="76">
                  <c:v>64.833627570000004</c:v>
                </c:pt>
                <c:pt idx="77">
                  <c:v>64.493347240000006</c:v>
                </c:pt>
              </c:numCache>
            </c:numRef>
          </c:yVal>
          <c:smooth val="0"/>
          <c:extLst>
            <c:ext xmlns:c16="http://schemas.microsoft.com/office/drawing/2014/chart" uri="{C3380CC4-5D6E-409C-BE32-E72D297353CC}">
              <c16:uniqueId val="{00000000-9C3E-4543-8F61-3B79A21F0926}"/>
            </c:ext>
          </c:extLst>
        </c:ser>
        <c:dLbls>
          <c:showLegendKey val="0"/>
          <c:showVal val="0"/>
          <c:showCatName val="0"/>
          <c:showSerName val="0"/>
          <c:showPercent val="0"/>
          <c:showBubbleSize val="0"/>
        </c:dLbls>
        <c:axId val="96789280"/>
        <c:axId val="1472298367"/>
      </c:scatterChart>
      <c:valAx>
        <c:axId val="1193628128"/>
        <c:scaling>
          <c:orientation val="minMax"/>
          <c:max val="86"/>
          <c:min val="0"/>
        </c:scaling>
        <c:delete val="0"/>
        <c:axPos val="b"/>
        <c:majorGridlines>
          <c:spPr>
            <a:ln w="9525" cap="flat" cmpd="sng" algn="ctr">
              <a:solidFill>
                <a:schemeClr val="bg1">
                  <a:lumMod val="85000"/>
                </a:schemeClr>
              </a:solidFill>
              <a:round/>
            </a:ln>
            <a:effectLst/>
          </c:spPr>
        </c:majorGridlines>
        <c:minorGridlines>
          <c:spPr>
            <a:ln w="9525" cap="flat" cmpd="sng" algn="ctr">
              <a:solidFill>
                <a:schemeClr val="bg1">
                  <a:lumMod val="85000"/>
                </a:schemeClr>
              </a:solidFill>
              <a:prstDash val="dash"/>
              <a:round/>
            </a:ln>
            <a:effectLst/>
          </c:spPr>
        </c:minorGridlines>
        <c:title>
          <c:tx>
            <c:rich>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r>
                  <a:rPr lang="en-US"/>
                  <a:t>PJ</a:t>
                </a:r>
              </a:p>
            </c:rich>
          </c:tx>
          <c:layout>
            <c:manualLayout>
              <c:xMode val="edge"/>
              <c:yMode val="edge"/>
              <c:x val="0.50340714307490297"/>
              <c:y val="0.963813803202338"/>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1197383520"/>
        <c:crossesAt val="-180"/>
        <c:crossBetween val="midCat"/>
        <c:majorUnit val="2"/>
        <c:minorUnit val="1"/>
      </c:valAx>
      <c:valAx>
        <c:axId val="1197383520"/>
        <c:scaling>
          <c:orientation val="minMax"/>
          <c:max val="180"/>
          <c:min val="0"/>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r>
                  <a:rPr lang="en-US"/>
                  <a:t>+Z Spin Axis to S/C Dust Ram</a:t>
                </a:r>
                <a:r>
                  <a:rPr lang="en-US" baseline="0"/>
                  <a:t> Angle at Equator Crossing for PJ Attitudes </a:t>
                </a:r>
                <a:r>
                  <a:rPr lang="en-US"/>
                  <a:t>(deg)</a:t>
                </a:r>
              </a:p>
            </c:rich>
          </c:tx>
          <c:overlay val="0"/>
          <c:spPr>
            <a:noFill/>
            <a:ln>
              <a:noFill/>
            </a:ln>
            <a:effectLst/>
          </c:spPr>
          <c:txPr>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1193628128"/>
        <c:crossesAt val="0"/>
        <c:crossBetween val="midCat"/>
        <c:majorUnit val="10"/>
        <c:minorUnit val="5"/>
      </c:valAx>
      <c:valAx>
        <c:axId val="1472298367"/>
        <c:scaling>
          <c:orientation val="minMax"/>
          <c:max val="90"/>
          <c:min val="0"/>
        </c:scaling>
        <c:delete val="0"/>
        <c:axPos val="r"/>
        <c:title>
          <c:tx>
            <c:rich>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r>
                  <a:rPr lang="en-US"/>
                  <a:t>S/C Dust Ram</a:t>
                </a:r>
                <a:r>
                  <a:rPr lang="en-US" baseline="0"/>
                  <a:t> Relative Speed at Equator Crossing (km/s)</a:t>
                </a:r>
                <a:endParaRPr lang="en-US"/>
              </a:p>
            </c:rich>
          </c:tx>
          <c:overlay val="0"/>
          <c:spPr>
            <a:noFill/>
            <a:ln>
              <a:noFill/>
            </a:ln>
            <a:effectLst/>
          </c:spPr>
          <c:txPr>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96789280"/>
        <c:crosses val="max"/>
        <c:crossBetween val="midCat"/>
        <c:majorUnit val="5"/>
        <c:minorUnit val="1"/>
      </c:valAx>
      <c:valAx>
        <c:axId val="96789280"/>
        <c:scaling>
          <c:orientation val="minMax"/>
        </c:scaling>
        <c:delete val="1"/>
        <c:axPos val="b"/>
        <c:numFmt formatCode="General" sourceLinked="1"/>
        <c:majorTickMark val="out"/>
        <c:minorTickMark val="none"/>
        <c:tickLblPos val="nextTo"/>
        <c:crossAx val="1472298367"/>
        <c:crosses val="autoZero"/>
        <c:crossBetween val="midCat"/>
      </c:valAx>
      <c:spPr>
        <a:noFill/>
        <a:ln>
          <a:noFill/>
        </a:ln>
        <a:effectLst/>
      </c:spPr>
    </c:plotArea>
    <c:legend>
      <c:legendPos val="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legend>
    <c:plotVisOnly val="0"/>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200" baseline="0"/>
      </a:pPr>
      <a:endParaRPr lang="en-US"/>
    </a:p>
  </c:txPr>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1"/>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r>
              <a:rPr lang="en-US" sz="1200" baseline="0"/>
              <a:t>Perijove and Descending Equator Crossing Altitudes</a:t>
            </a:r>
          </a:p>
        </c:rich>
      </c:tx>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0875051684051699"/>
          <c:y val="0.13990600291934799"/>
          <c:w val="0.80969030162844702"/>
          <c:h val="0.78136080870050495"/>
        </c:manualLayout>
      </c:layout>
      <c:scatterChart>
        <c:scatterStyle val="lineMarker"/>
        <c:varyColors val="0"/>
        <c:ser>
          <c:idx val="1"/>
          <c:order val="0"/>
          <c:tx>
            <c:v>PJ Altitude</c:v>
          </c:tx>
          <c:spPr>
            <a:ln w="25400" cap="rnd">
              <a:solidFill>
                <a:schemeClr val="accent2"/>
              </a:solidFill>
              <a:prstDash val="solid"/>
              <a:round/>
            </a:ln>
            <a:effectLst/>
          </c:spPr>
          <c:marker>
            <c:symbol val="diamond"/>
            <c:size val="7"/>
            <c:spPr>
              <a:solidFill>
                <a:schemeClr val="accent2"/>
              </a:solidFill>
              <a:ln w="9525">
                <a:solidFill>
                  <a:schemeClr val="accent2"/>
                </a:solidFill>
              </a:ln>
              <a:effectLst/>
            </c:spPr>
          </c:marker>
          <c:xVal>
            <c:numRef>
              <c:f>('Orbital Data (by event)'!$B$8:$B$41,'Orbital Data (by event)'!$B$42:$B$85)</c:f>
              <c:numCache>
                <c:formatCode>General</c:formatCode>
                <c:ptCount val="78"/>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numCache>
            </c:numRef>
          </c:xVal>
          <c:yVal>
            <c:numRef>
              <c:f>('Orbital Data (by event)'!$Z$8:$Z$41,'Orbital Data (by event)'!$Z$42:$Z$85)</c:f>
              <c:numCache>
                <c:formatCode>0</c:formatCode>
                <c:ptCount val="78"/>
                <c:pt idx="0">
                  <c:v>4493.8158255300004</c:v>
                </c:pt>
                <c:pt idx="1">
                  <c:v>4162.8251031199998</c:v>
                </c:pt>
                <c:pt idx="2">
                  <c:v>4179.1201831799999</c:v>
                </c:pt>
                <c:pt idx="3">
                  <c:v>4153.22135549</c:v>
                </c:pt>
                <c:pt idx="4">
                  <c:v>4304.2545527700004</c:v>
                </c:pt>
                <c:pt idx="5">
                  <c:v>3404.39154457</c:v>
                </c:pt>
                <c:pt idx="6">
                  <c:v>3496.4689861900001</c:v>
                </c:pt>
                <c:pt idx="7">
                  <c:v>3499.1354803300001</c:v>
                </c:pt>
                <c:pt idx="8">
                  <c:v>3499.8117245100002</c:v>
                </c:pt>
                <c:pt idx="9">
                  <c:v>4036.08252752</c:v>
                </c:pt>
                <c:pt idx="10">
                  <c:v>4318.1443610699998</c:v>
                </c:pt>
                <c:pt idx="11">
                  <c:v>3496.6356601799998</c:v>
                </c:pt>
                <c:pt idx="12">
                  <c:v>3498.0117856299998</c:v>
                </c:pt>
                <c:pt idx="13">
                  <c:v>3497.9403553100001</c:v>
                </c:pt>
                <c:pt idx="14">
                  <c:v>3498.0889593000002</c:v>
                </c:pt>
                <c:pt idx="15">
                  <c:v>3499.18571565</c:v>
                </c:pt>
                <c:pt idx="16">
                  <c:v>3498.2304561400001</c:v>
                </c:pt>
                <c:pt idx="17">
                  <c:v>5053.3208106700004</c:v>
                </c:pt>
                <c:pt idx="18">
                  <c:v>3495.39056622</c:v>
                </c:pt>
                <c:pt idx="19">
                  <c:v>5297.5242074799999</c:v>
                </c:pt>
                <c:pt idx="20">
                  <c:v>7241.4505942899996</c:v>
                </c:pt>
                <c:pt idx="21">
                  <c:v>7971.5407161499998</c:v>
                </c:pt>
                <c:pt idx="22">
                  <c:v>7969.2772538500003</c:v>
                </c:pt>
                <c:pt idx="23">
                  <c:v>3502.6998197399998</c:v>
                </c:pt>
                <c:pt idx="24">
                  <c:v>5041.7130664899996</c:v>
                </c:pt>
                <c:pt idx="25">
                  <c:v>4703.1141079299996</c:v>
                </c:pt>
                <c:pt idx="26">
                  <c:v>3503.0235013400002</c:v>
                </c:pt>
                <c:pt idx="27">
                  <c:v>3506.1767796700001</c:v>
                </c:pt>
                <c:pt idx="28">
                  <c:v>3505.6429786499998</c:v>
                </c:pt>
                <c:pt idx="29">
                  <c:v>3508.8695581699999</c:v>
                </c:pt>
                <c:pt idx="30">
                  <c:v>3511.5712968799999</c:v>
                </c:pt>
                <c:pt idx="31">
                  <c:v>3491.3655590499998</c:v>
                </c:pt>
                <c:pt idx="32">
                  <c:v>4901.3410826999998</c:v>
                </c:pt>
                <c:pt idx="33">
                  <c:v>5041.2852357199999</c:v>
                </c:pt>
                <c:pt idx="34">
                  <c:v>3505.3638357</c:v>
                </c:pt>
                <c:pt idx="35">
                  <c:v>3492.86082455</c:v>
                </c:pt>
                <c:pt idx="36">
                  <c:v>3500.5866445299998</c:v>
                </c:pt>
                <c:pt idx="37">
                  <c:v>3498.2717266499999</c:v>
                </c:pt>
                <c:pt idx="38">
                  <c:v>3499.8967693999998</c:v>
                </c:pt>
                <c:pt idx="39">
                  <c:v>3498.2428534000001</c:v>
                </c:pt>
                <c:pt idx="40">
                  <c:v>3671.0603947700001</c:v>
                </c:pt>
                <c:pt idx="41">
                  <c:v>3498.5898950000001</c:v>
                </c:pt>
                <c:pt idx="42">
                  <c:v>3498.90147867</c:v>
                </c:pt>
                <c:pt idx="43">
                  <c:v>3614.3061657899998</c:v>
                </c:pt>
                <c:pt idx="44">
                  <c:v>3815.3926114400001</c:v>
                </c:pt>
                <c:pt idx="45">
                  <c:v>4144.6363781399996</c:v>
                </c:pt>
                <c:pt idx="46">
                  <c:v>3498.7392776900001</c:v>
                </c:pt>
                <c:pt idx="47">
                  <c:v>3501.21523308</c:v>
                </c:pt>
                <c:pt idx="48">
                  <c:v>3619.1123295399998</c:v>
                </c:pt>
                <c:pt idx="49">
                  <c:v>3503.05435184</c:v>
                </c:pt>
                <c:pt idx="50">
                  <c:v>3501.8881532300002</c:v>
                </c:pt>
                <c:pt idx="51">
                  <c:v>3505.8956015200001</c:v>
                </c:pt>
                <c:pt idx="52">
                  <c:v>3501.07574277</c:v>
                </c:pt>
                <c:pt idx="53">
                  <c:v>3502.26053809</c:v>
                </c:pt>
                <c:pt idx="54">
                  <c:v>3637.5301559499999</c:v>
                </c:pt>
                <c:pt idx="55">
                  <c:v>4351.34788665</c:v>
                </c:pt>
                <c:pt idx="56">
                  <c:v>4671.7606018799997</c:v>
                </c:pt>
                <c:pt idx="57">
                  <c:v>3499.9951335699998</c:v>
                </c:pt>
                <c:pt idx="58">
                  <c:v>4895.8769302700002</c:v>
                </c:pt>
                <c:pt idx="59">
                  <c:v>3499.9950651499998</c:v>
                </c:pt>
                <c:pt idx="60">
                  <c:v>3499.9950859400001</c:v>
                </c:pt>
                <c:pt idx="61">
                  <c:v>3499.9951196100001</c:v>
                </c:pt>
                <c:pt idx="62">
                  <c:v>3499.9951760899999</c:v>
                </c:pt>
                <c:pt idx="63">
                  <c:v>3499.99526019</c:v>
                </c:pt>
                <c:pt idx="64">
                  <c:v>3499.9953791500002</c:v>
                </c:pt>
                <c:pt idx="65">
                  <c:v>3499.9955335499999</c:v>
                </c:pt>
                <c:pt idx="66">
                  <c:v>3499.99573194</c:v>
                </c:pt>
                <c:pt idx="67">
                  <c:v>3499.99598079</c:v>
                </c:pt>
                <c:pt idx="68">
                  <c:v>3499.9962717100002</c:v>
                </c:pt>
                <c:pt idx="69">
                  <c:v>3499.9966167600001</c:v>
                </c:pt>
                <c:pt idx="70">
                  <c:v>3499.9969875900001</c:v>
                </c:pt>
                <c:pt idx="71">
                  <c:v>3499.99744276</c:v>
                </c:pt>
                <c:pt idx="72">
                  <c:v>3499.9979664100001</c:v>
                </c:pt>
                <c:pt idx="73">
                  <c:v>3499.9985606800001</c:v>
                </c:pt>
                <c:pt idx="74">
                  <c:v>4134.8174305000002</c:v>
                </c:pt>
                <c:pt idx="75">
                  <c:v>3498.9996047999998</c:v>
                </c:pt>
                <c:pt idx="76">
                  <c:v>3498.9998249300002</c:v>
                </c:pt>
                <c:pt idx="77">
                  <c:v>3500.0001199600001</c:v>
                </c:pt>
              </c:numCache>
            </c:numRef>
          </c:yVal>
          <c:smooth val="0"/>
          <c:extLst>
            <c:ext xmlns:c16="http://schemas.microsoft.com/office/drawing/2014/chart" uri="{C3380CC4-5D6E-409C-BE32-E72D297353CC}">
              <c16:uniqueId val="{00000000-4453-FC46-8EC7-4CB01BA4EA07}"/>
            </c:ext>
          </c:extLst>
        </c:ser>
        <c:ser>
          <c:idx val="3"/>
          <c:order val="1"/>
          <c:tx>
            <c:v>Minimum Altitude Post-PJ</c:v>
          </c:tx>
          <c:spPr>
            <a:ln w="25400" cap="rnd">
              <a:solidFill>
                <a:srgbClr val="92D050"/>
              </a:solidFill>
              <a:prstDash val="sysDot"/>
              <a:round/>
            </a:ln>
            <a:effectLst/>
          </c:spPr>
          <c:marker>
            <c:symbol val="none"/>
          </c:marker>
          <c:xVal>
            <c:numRef>
              <c:f>('Orbital Data (by event)'!$B$8:$B$41,'Orbital Data (by event)'!$B$42:$B$85)</c:f>
              <c:numCache>
                <c:formatCode>General</c:formatCode>
                <c:ptCount val="78"/>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numCache>
            </c:numRef>
          </c:xVal>
          <c:yVal>
            <c:numRef>
              <c:f>('Orbital Data (by event)'!$AB$8:$AB$41,'Orbital Data (by event)'!$AB$42:$AB$85)</c:f>
              <c:numCache>
                <c:formatCode>0</c:formatCode>
                <c:ptCount val="78"/>
                <c:pt idx="0">
                  <c:v>4491.3419001499997</c:v>
                </c:pt>
                <c:pt idx="1">
                  <c:v>4158.0705945299997</c:v>
                </c:pt>
                <c:pt idx="2">
                  <c:v>4171.7715977799999</c:v>
                </c:pt>
                <c:pt idx="3">
                  <c:v>4142.64508243</c:v>
                </c:pt>
                <c:pt idx="4">
                  <c:v>4289.9890640499998</c:v>
                </c:pt>
                <c:pt idx="5">
                  <c:v>3385.50212508</c:v>
                </c:pt>
                <c:pt idx="6">
                  <c:v>3472.7456833900001</c:v>
                </c:pt>
                <c:pt idx="7">
                  <c:v>3469.99656615</c:v>
                </c:pt>
                <c:pt idx="8">
                  <c:v>3464.9058671399998</c:v>
                </c:pt>
                <c:pt idx="9">
                  <c:v>3995.4205147100001</c:v>
                </c:pt>
                <c:pt idx="10">
                  <c:v>4271.3979376500001</c:v>
                </c:pt>
                <c:pt idx="11">
                  <c:v>3442.7694302700002</c:v>
                </c:pt>
                <c:pt idx="12">
                  <c:v>3437.3191968000001</c:v>
                </c:pt>
                <c:pt idx="13">
                  <c:v>3430.27063486</c:v>
                </c:pt>
                <c:pt idx="14">
                  <c:v>3423.3392826099998</c:v>
                </c:pt>
                <c:pt idx="15">
                  <c:v>3417.1586197500001</c:v>
                </c:pt>
                <c:pt idx="16">
                  <c:v>3409.0217284</c:v>
                </c:pt>
                <c:pt idx="17">
                  <c:v>4959.5491108799997</c:v>
                </c:pt>
                <c:pt idx="18">
                  <c:v>3392.4561324299998</c:v>
                </c:pt>
                <c:pt idx="19">
                  <c:v>5190.8070137900004</c:v>
                </c:pt>
                <c:pt idx="20">
                  <c:v>7131.6798703699997</c:v>
                </c:pt>
                <c:pt idx="21">
                  <c:v>7857.0048954399999</c:v>
                </c:pt>
                <c:pt idx="22">
                  <c:v>7848.9980312500002</c:v>
                </c:pt>
                <c:pt idx="23">
                  <c:v>3372.2168834700001</c:v>
                </c:pt>
                <c:pt idx="24">
                  <c:v>4909.6925248400003</c:v>
                </c:pt>
                <c:pt idx="25">
                  <c:v>4565.1720308000004</c:v>
                </c:pt>
                <c:pt idx="26">
                  <c:v>3356.97630316</c:v>
                </c:pt>
                <c:pt idx="27">
                  <c:v>3354.2318957399998</c:v>
                </c:pt>
                <c:pt idx="28">
                  <c:v>3347.449795</c:v>
                </c:pt>
                <c:pt idx="29">
                  <c:v>3344.2199136600002</c:v>
                </c:pt>
                <c:pt idx="30">
                  <c:v>3340.07060065</c:v>
                </c:pt>
                <c:pt idx="31">
                  <c:v>3311.8415716499999</c:v>
                </c:pt>
                <c:pt idx="32">
                  <c:v>4717.6995096000001</c:v>
                </c:pt>
                <c:pt idx="33">
                  <c:v>4849.9353635400003</c:v>
                </c:pt>
                <c:pt idx="34">
                  <c:v>3317.11849033</c:v>
                </c:pt>
                <c:pt idx="35">
                  <c:v>3295.4836090200001</c:v>
                </c:pt>
                <c:pt idx="36">
                  <c:v>3295.59971769</c:v>
                </c:pt>
                <c:pt idx="37">
                  <c:v>3285.68953379</c:v>
                </c:pt>
                <c:pt idx="38">
                  <c:v>3279.6748312700001</c:v>
                </c:pt>
                <c:pt idx="39">
                  <c:v>3270.55588769</c:v>
                </c:pt>
                <c:pt idx="40">
                  <c:v>3436.8049402000001</c:v>
                </c:pt>
                <c:pt idx="41">
                  <c:v>3256.70175027</c:v>
                </c:pt>
                <c:pt idx="42">
                  <c:v>3250.17508</c:v>
                </c:pt>
                <c:pt idx="43">
                  <c:v>3359.6283059299999</c:v>
                </c:pt>
                <c:pt idx="44">
                  <c:v>3555.51031087</c:v>
                </c:pt>
                <c:pt idx="45">
                  <c:v>3882.3327689500002</c:v>
                </c:pt>
                <c:pt idx="46">
                  <c:v>3229.0135079299998</c:v>
                </c:pt>
                <c:pt idx="47">
                  <c:v>3227.1938637500002</c:v>
                </c:pt>
                <c:pt idx="48">
                  <c:v>3341.5496293900001</c:v>
                </c:pt>
                <c:pt idx="49">
                  <c:v>3221.66248111</c:v>
                </c:pt>
                <c:pt idx="50">
                  <c:v>3217.6913209999998</c:v>
                </c:pt>
                <c:pt idx="51">
                  <c:v>3219.58861789</c:v>
                </c:pt>
                <c:pt idx="52">
                  <c:v>3213.0031499199999</c:v>
                </c:pt>
                <c:pt idx="53">
                  <c:v>3213.31324696</c:v>
                </c:pt>
                <c:pt idx="54">
                  <c:v>3348.81174771</c:v>
                </c:pt>
                <c:pt idx="55">
                  <c:v>4065.4532733599999</c:v>
                </c:pt>
                <c:pt idx="56">
                  <c:v>4387.86593378</c:v>
                </c:pt>
                <c:pt idx="57">
                  <c:v>3213.0698253400001</c:v>
                </c:pt>
                <c:pt idx="58">
                  <c:v>4616.9869620500003</c:v>
                </c:pt>
                <c:pt idx="59">
                  <c:v>3218.30239613</c:v>
                </c:pt>
                <c:pt idx="60">
                  <c:v>3221.5982374499999</c:v>
                </c:pt>
                <c:pt idx="61">
                  <c:v>3225.2667956</c:v>
                </c:pt>
                <c:pt idx="62">
                  <c:v>3229.5531334299999</c:v>
                </c:pt>
                <c:pt idx="63">
                  <c:v>3234.2941972600001</c:v>
                </c:pt>
                <c:pt idx="64">
                  <c:v>3239.51569118</c:v>
                </c:pt>
                <c:pt idx="65">
                  <c:v>3245.1686113300002</c:v>
                </c:pt>
                <c:pt idx="66">
                  <c:v>3251.2465838100002</c:v>
                </c:pt>
                <c:pt idx="67">
                  <c:v>3257.9329788199998</c:v>
                </c:pt>
                <c:pt idx="68">
                  <c:v>3264.7616186599998</c:v>
                </c:pt>
                <c:pt idx="69">
                  <c:v>3271.9771608199999</c:v>
                </c:pt>
                <c:pt idx="70">
                  <c:v>3279.4479378000001</c:v>
                </c:pt>
                <c:pt idx="71">
                  <c:v>3287.2840324499998</c:v>
                </c:pt>
                <c:pt idx="72">
                  <c:v>3295.5695082100001</c:v>
                </c:pt>
                <c:pt idx="73">
                  <c:v>3303.7995547800001</c:v>
                </c:pt>
                <c:pt idx="74">
                  <c:v>3948.6517864799998</c:v>
                </c:pt>
                <c:pt idx="75">
                  <c:v>3320.2465662099999</c:v>
                </c:pt>
                <c:pt idx="76">
                  <c:v>3329.17516604</c:v>
                </c:pt>
                <c:pt idx="77">
                  <c:v>3339.3953104799998</c:v>
                </c:pt>
              </c:numCache>
            </c:numRef>
          </c:yVal>
          <c:smooth val="0"/>
          <c:extLst>
            <c:ext xmlns:c16="http://schemas.microsoft.com/office/drawing/2014/chart" uri="{C3380CC4-5D6E-409C-BE32-E72D297353CC}">
              <c16:uniqueId val="{00000001-4453-FC46-8EC7-4CB01BA4EA07}"/>
            </c:ext>
          </c:extLst>
        </c:ser>
        <c:ser>
          <c:idx val="0"/>
          <c:order val="2"/>
          <c:tx>
            <c:v>EqX Altitude</c:v>
          </c:tx>
          <c:spPr>
            <a:ln w="25400" cap="rnd">
              <a:solidFill>
                <a:schemeClr val="accent1"/>
              </a:solidFill>
              <a:prstDash val="solid"/>
              <a:round/>
            </a:ln>
            <a:effectLst/>
          </c:spPr>
          <c:marker>
            <c:symbol val="diamond"/>
            <c:size val="7"/>
            <c:spPr>
              <a:solidFill>
                <a:schemeClr val="accent1"/>
              </a:solidFill>
              <a:ln w="9525">
                <a:solidFill>
                  <a:schemeClr val="accent1"/>
                </a:solidFill>
              </a:ln>
              <a:effectLst/>
            </c:spPr>
          </c:marker>
          <c:xVal>
            <c:numRef>
              <c:f>('Orbital Data (by event)'!$B$8:$B$41,'Orbital Data (by event)'!$B$42:$B$85)</c:f>
              <c:numCache>
                <c:formatCode>General</c:formatCode>
                <c:ptCount val="78"/>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numCache>
            </c:numRef>
          </c:xVal>
          <c:yVal>
            <c:numRef>
              <c:f>('Orbital Data (by event)'!$BS$8:$BS$41,'Orbital Data (by event)'!$BS$42:$BS$85)</c:f>
              <c:numCache>
                <c:formatCode>0</c:formatCode>
                <c:ptCount val="78"/>
                <c:pt idx="0">
                  <c:v>4525.02077173</c:v>
                </c:pt>
                <c:pt idx="1">
                  <c:v>4221.0922360499999</c:v>
                </c:pt>
                <c:pt idx="2">
                  <c:v>4269.5196518900002</c:v>
                </c:pt>
                <c:pt idx="3">
                  <c:v>4283.8212472100004</c:v>
                </c:pt>
                <c:pt idx="4">
                  <c:v>4482.2868427800004</c:v>
                </c:pt>
                <c:pt idx="5">
                  <c:v>3634.7944066599998</c:v>
                </c:pt>
                <c:pt idx="6">
                  <c:v>3789.12311632</c:v>
                </c:pt>
                <c:pt idx="7">
                  <c:v>3862.1684676599998</c:v>
                </c:pt>
                <c:pt idx="8">
                  <c:v>3939.5466339700001</c:v>
                </c:pt>
                <c:pt idx="9">
                  <c:v>4564.1042993800002</c:v>
                </c:pt>
                <c:pt idx="10">
                  <c:v>4939.6313798399997</c:v>
                </c:pt>
                <c:pt idx="11">
                  <c:v>4205.40818863</c:v>
                </c:pt>
                <c:pt idx="12">
                  <c:v>4311.3240254100001</c:v>
                </c:pt>
                <c:pt idx="13">
                  <c:v>4422.9011096599997</c:v>
                </c:pt>
                <c:pt idx="14">
                  <c:v>4540.7367186399997</c:v>
                </c:pt>
                <c:pt idx="15">
                  <c:v>4667.9384471399999</c:v>
                </c:pt>
                <c:pt idx="16">
                  <c:v>4797.24456414</c:v>
                </c:pt>
                <c:pt idx="17">
                  <c:v>6519.5771960499997</c:v>
                </c:pt>
                <c:pt idx="18">
                  <c:v>5059.6081699599999</c:v>
                </c:pt>
                <c:pt idx="19">
                  <c:v>7051.3813611100004</c:v>
                </c:pt>
                <c:pt idx="20">
                  <c:v>9192.7409935800006</c:v>
                </c:pt>
                <c:pt idx="21">
                  <c:v>10088.435917610001</c:v>
                </c:pt>
                <c:pt idx="22">
                  <c:v>10224.75534154</c:v>
                </c:pt>
                <c:pt idx="23">
                  <c:v>5876.2820694499997</c:v>
                </c:pt>
                <c:pt idx="24">
                  <c:v>7586.8043337299996</c:v>
                </c:pt>
                <c:pt idx="25">
                  <c:v>7363.70745945</c:v>
                </c:pt>
                <c:pt idx="26">
                  <c:v>6240.3499257699996</c:v>
                </c:pt>
                <c:pt idx="27">
                  <c:v>6371.5938962800001</c:v>
                </c:pt>
                <c:pt idx="28">
                  <c:v>6505.7704500899999</c:v>
                </c:pt>
                <c:pt idx="29">
                  <c:v>6650.1047760199999</c:v>
                </c:pt>
                <c:pt idx="30">
                  <c:v>6799.2907082499996</c:v>
                </c:pt>
                <c:pt idx="31">
                  <c:v>6926.9967242800003</c:v>
                </c:pt>
                <c:pt idx="32">
                  <c:v>8590.6327803799995</c:v>
                </c:pt>
                <c:pt idx="33">
                  <c:v>8906.0246152899999</c:v>
                </c:pt>
                <c:pt idx="34">
                  <c:v>7228.0189533000002</c:v>
                </c:pt>
                <c:pt idx="35">
                  <c:v>7410.5049916300004</c:v>
                </c:pt>
                <c:pt idx="36">
                  <c:v>7617.2431316599996</c:v>
                </c:pt>
                <c:pt idx="37">
                  <c:v>7824.3368670500004</c:v>
                </c:pt>
                <c:pt idx="38">
                  <c:v>8053.7120808700001</c:v>
                </c:pt>
                <c:pt idx="39">
                  <c:v>8293.4828137299992</c:v>
                </c:pt>
                <c:pt idx="40">
                  <c:v>8736.8870291000003</c:v>
                </c:pt>
                <c:pt idx="41">
                  <c:v>8820.9437054699993</c:v>
                </c:pt>
                <c:pt idx="42">
                  <c:v>9116.2694661900005</c:v>
                </c:pt>
                <c:pt idx="43">
                  <c:v>9551.5226145300003</c:v>
                </c:pt>
                <c:pt idx="44">
                  <c:v>10098.603357239999</c:v>
                </c:pt>
                <c:pt idx="45">
                  <c:v>10782.676538539999</c:v>
                </c:pt>
                <c:pt idx="46">
                  <c:v>10408.1565018</c:v>
                </c:pt>
                <c:pt idx="47">
                  <c:v>10767.4308454</c:v>
                </c:pt>
                <c:pt idx="48">
                  <c:v>11294.32785301</c:v>
                </c:pt>
                <c:pt idx="49">
                  <c:v>11553.558457630001</c:v>
                </c:pt>
                <c:pt idx="50">
                  <c:v>11965.745334720001</c:v>
                </c:pt>
                <c:pt idx="51">
                  <c:v>12392.649115669999</c:v>
                </c:pt>
                <c:pt idx="52">
                  <c:v>12846.273832929999</c:v>
                </c:pt>
                <c:pt idx="53">
                  <c:v>13274.681006409999</c:v>
                </c:pt>
                <c:pt idx="54">
                  <c:v>13919.649743010001</c:v>
                </c:pt>
                <c:pt idx="55">
                  <c:v>15199.73949525</c:v>
                </c:pt>
                <c:pt idx="56">
                  <c:v>16085.45770246</c:v>
                </c:pt>
                <c:pt idx="57">
                  <c:v>14898.7328693</c:v>
                </c:pt>
                <c:pt idx="58">
                  <c:v>17268.758396429999</c:v>
                </c:pt>
                <c:pt idx="59">
                  <c:v>16151.91019353</c:v>
                </c:pt>
                <c:pt idx="60">
                  <c:v>16804.434193720001</c:v>
                </c:pt>
                <c:pt idx="61">
                  <c:v>17399.985294959999</c:v>
                </c:pt>
                <c:pt idx="62">
                  <c:v>18032.535171309999</c:v>
                </c:pt>
                <c:pt idx="63">
                  <c:v>18666.735693930001</c:v>
                </c:pt>
                <c:pt idx="64">
                  <c:v>19330.91597563</c:v>
                </c:pt>
                <c:pt idx="65">
                  <c:v>20002.435207449998</c:v>
                </c:pt>
                <c:pt idx="66">
                  <c:v>20692.34830831</c:v>
                </c:pt>
                <c:pt idx="67">
                  <c:v>21432.809951679999</c:v>
                </c:pt>
                <c:pt idx="68">
                  <c:v>22161.82087231</c:v>
                </c:pt>
                <c:pt idx="69">
                  <c:v>22923.638001570002</c:v>
                </c:pt>
                <c:pt idx="70">
                  <c:v>23693.163684800002</c:v>
                </c:pt>
                <c:pt idx="71">
                  <c:v>24494.109392440001</c:v>
                </c:pt>
                <c:pt idx="72">
                  <c:v>25341.897905170001</c:v>
                </c:pt>
                <c:pt idx="73">
                  <c:v>26177.610166490002</c:v>
                </c:pt>
                <c:pt idx="74">
                  <c:v>27918.00774778</c:v>
                </c:pt>
                <c:pt idx="75">
                  <c:v>27972.01675988</c:v>
                </c:pt>
                <c:pt idx="76">
                  <c:v>28905.852022129999</c:v>
                </c:pt>
                <c:pt idx="77">
                  <c:v>29889.943114180001</c:v>
                </c:pt>
              </c:numCache>
            </c:numRef>
          </c:yVal>
          <c:smooth val="0"/>
          <c:extLst>
            <c:ext xmlns:c16="http://schemas.microsoft.com/office/drawing/2014/chart" uri="{C3380CC4-5D6E-409C-BE32-E72D297353CC}">
              <c16:uniqueId val="{00000002-4453-FC46-8EC7-4CB01BA4EA07}"/>
            </c:ext>
          </c:extLst>
        </c:ser>
        <c:ser>
          <c:idx val="2"/>
          <c:order val="3"/>
          <c:tx>
            <c:v>Halo Ring Inner Edge 1.40 Rj (to evaluate dust hazard near EqX)</c:v>
          </c:tx>
          <c:spPr>
            <a:ln w="25400" cap="rnd">
              <a:solidFill>
                <a:schemeClr val="accent6">
                  <a:lumMod val="75000"/>
                </a:schemeClr>
              </a:solidFill>
              <a:round/>
            </a:ln>
            <a:effectLst/>
          </c:spPr>
          <c:marker>
            <c:symbol val="none"/>
          </c:marker>
          <c:xVal>
            <c:numRef>
              <c:f>'Orbital Data (by event)'!$BR$8:$BR$9</c:f>
              <c:numCache>
                <c:formatCode>General</c:formatCode>
                <c:ptCount val="2"/>
                <c:pt idx="0">
                  <c:v>-1</c:v>
                </c:pt>
                <c:pt idx="1">
                  <c:v>87</c:v>
                </c:pt>
              </c:numCache>
            </c:numRef>
          </c:xVal>
          <c:yVal>
            <c:numRef>
              <c:f>'Orbital Data (by event)'!$BR$10:$BR$11</c:f>
              <c:numCache>
                <c:formatCode>General</c:formatCode>
                <c:ptCount val="2"/>
                <c:pt idx="0">
                  <c:v>28508</c:v>
                </c:pt>
                <c:pt idx="1">
                  <c:v>28508</c:v>
                </c:pt>
              </c:numCache>
            </c:numRef>
          </c:yVal>
          <c:smooth val="0"/>
          <c:extLst>
            <c:ext xmlns:c16="http://schemas.microsoft.com/office/drawing/2014/chart" uri="{C3380CC4-5D6E-409C-BE32-E72D297353CC}">
              <c16:uniqueId val="{00000003-4453-FC46-8EC7-4CB01BA4EA07}"/>
            </c:ext>
          </c:extLst>
        </c:ser>
        <c:dLbls>
          <c:showLegendKey val="0"/>
          <c:showVal val="0"/>
          <c:showCatName val="0"/>
          <c:showSerName val="0"/>
          <c:showPercent val="0"/>
          <c:showBubbleSize val="0"/>
        </c:dLbls>
        <c:axId val="1217693072"/>
        <c:axId val="1217695136"/>
      </c:scatterChart>
      <c:valAx>
        <c:axId val="1217693072"/>
        <c:scaling>
          <c:orientation val="minMax"/>
          <c:max val="86"/>
          <c:min val="0"/>
        </c:scaling>
        <c:delete val="0"/>
        <c:axPos val="b"/>
        <c:majorGridlines>
          <c:spPr>
            <a:ln w="9525" cap="flat" cmpd="sng" algn="ctr">
              <a:solidFill>
                <a:schemeClr val="bg1">
                  <a:lumMod val="85000"/>
                </a:schemeClr>
              </a:solidFill>
              <a:round/>
            </a:ln>
            <a:effectLst/>
          </c:spPr>
        </c:majorGridlines>
        <c:minorGridlines>
          <c:spPr>
            <a:ln w="9525" cap="flat" cmpd="sng" algn="ctr">
              <a:solidFill>
                <a:schemeClr val="bg1">
                  <a:lumMod val="85000"/>
                </a:schemeClr>
              </a:solidFill>
              <a:prstDash val="dash"/>
              <a:round/>
            </a:ln>
            <a:effectLst/>
          </c:spPr>
        </c:minorGridlines>
        <c:title>
          <c:tx>
            <c:rich>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r>
                  <a:rPr lang="en-US"/>
                  <a:t>PJ</a:t>
                </a:r>
              </a:p>
            </c:rich>
          </c:tx>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1217695136"/>
        <c:crossesAt val="0"/>
        <c:crossBetween val="midCat"/>
        <c:majorUnit val="2"/>
        <c:minorUnit val="1"/>
      </c:valAx>
      <c:valAx>
        <c:axId val="1217695136"/>
        <c:scaling>
          <c:orientation val="minMax"/>
          <c:max val="4000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r>
                  <a:rPr lang="en-US"/>
                  <a:t>Jupiter-detic Altitude (km wrt Oblate Jupiter)</a:t>
                </a:r>
              </a:p>
            </c:rich>
          </c:tx>
          <c:overlay val="0"/>
          <c:spPr>
            <a:noFill/>
            <a:ln>
              <a:noFill/>
            </a:ln>
            <a:effectLst/>
          </c:spPr>
          <c:txPr>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1217693072"/>
        <c:crossesAt val="0"/>
        <c:crossBetween val="midCat"/>
        <c:majorUnit val="1000"/>
      </c:valAx>
      <c:spPr>
        <a:noFill/>
        <a:ln>
          <a:noFill/>
        </a:ln>
        <a:effectLst/>
      </c:spPr>
    </c:plotArea>
    <c:legend>
      <c:legendPos val="t"/>
      <c:layout>
        <c:manualLayout>
          <c:xMode val="edge"/>
          <c:yMode val="edge"/>
          <c:x val="3.1899935472253604E-3"/>
          <c:y val="6.0072360269206107E-2"/>
          <c:w val="0.99228019451787375"/>
          <c:h val="3.9536676038075036E-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legend>
    <c:plotVisOnly val="0"/>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200" baseline="0"/>
      </a:pPr>
      <a:endParaRPr lang="en-US"/>
    </a:p>
  </c:txPr>
  <c:userShapes r:id="rId3"/>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1"/>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r>
              <a:rPr lang="en-US" sz="1200" baseline="0"/>
              <a:t>Perijove-to-Perijove Orbit Duration (current PJ to next PJ)</a:t>
            </a:r>
          </a:p>
        </c:rich>
      </c:tx>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0875051684051699"/>
          <c:y val="0.13990600291934799"/>
          <c:w val="0.80969030162844702"/>
          <c:h val="0.78136080870050495"/>
        </c:manualLayout>
      </c:layout>
      <c:scatterChart>
        <c:scatterStyle val="lineMarker"/>
        <c:varyColors val="0"/>
        <c:ser>
          <c:idx val="5"/>
          <c:order val="0"/>
          <c:tx>
            <c:v>PJ-to-PJ Orbit Duration</c:v>
          </c:tx>
          <c:spPr>
            <a:ln w="25400" cap="rnd">
              <a:solidFill>
                <a:schemeClr val="accent2"/>
              </a:solidFill>
              <a:prstDash val="solid"/>
              <a:round/>
            </a:ln>
            <a:effectLst/>
          </c:spPr>
          <c:marker>
            <c:symbol val="diamond"/>
            <c:size val="7"/>
            <c:spPr>
              <a:solidFill>
                <a:schemeClr val="accent2"/>
              </a:solidFill>
              <a:ln w="9525">
                <a:solidFill>
                  <a:schemeClr val="accent2"/>
                </a:solidFill>
              </a:ln>
              <a:effectLst/>
            </c:spPr>
          </c:marker>
          <c:xVal>
            <c:numRef>
              <c:f>('Orbital Data (by event)'!$B$8:$B$41,'Orbital Data (by event)'!$B$42:$B$85)</c:f>
              <c:numCache>
                <c:formatCode>General</c:formatCode>
                <c:ptCount val="78"/>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numCache>
            </c:numRef>
          </c:xVal>
          <c:yVal>
            <c:numRef>
              <c:f>('Orbital Data (by event)'!$F$8:$F$41,'Orbital Data (by event)'!$F$42:$F$84)</c:f>
              <c:numCache>
                <c:formatCode>0.000</c:formatCode>
                <c:ptCount val="77"/>
                <c:pt idx="0">
                  <c:v>53.418891289999998</c:v>
                </c:pt>
                <c:pt idx="1">
                  <c:v>53.22233344</c:v>
                </c:pt>
                <c:pt idx="2">
                  <c:v>52.953321729999999</c:v>
                </c:pt>
                <c:pt idx="3">
                  <c:v>52.828811000000002</c:v>
                </c:pt>
                <c:pt idx="4">
                  <c:v>52.829659929999998</c:v>
                </c:pt>
                <c:pt idx="5">
                  <c:v>52.881196670000001</c:v>
                </c:pt>
                <c:pt idx="6">
                  <c:v>52.829113149999998</c:v>
                </c:pt>
                <c:pt idx="7">
                  <c:v>52.829261289999998</c:v>
                </c:pt>
                <c:pt idx="8">
                  <c:v>52.82894606</c:v>
                </c:pt>
                <c:pt idx="9">
                  <c:v>53.010041200000003</c:v>
                </c:pt>
                <c:pt idx="10">
                  <c:v>52.829522300000001</c:v>
                </c:pt>
                <c:pt idx="11">
                  <c:v>52.829314580000002</c:v>
                </c:pt>
                <c:pt idx="12">
                  <c:v>52.829259260000001</c:v>
                </c:pt>
                <c:pt idx="13">
                  <c:v>52.98439037</c:v>
                </c:pt>
                <c:pt idx="14">
                  <c:v>52.829382940000002</c:v>
                </c:pt>
                <c:pt idx="15">
                  <c:v>52.829391630000003</c:v>
                </c:pt>
                <c:pt idx="16">
                  <c:v>52.829031989999997</c:v>
                </c:pt>
                <c:pt idx="17">
                  <c:v>53.024104430000001</c:v>
                </c:pt>
                <c:pt idx="18">
                  <c:v>52.777679790000001</c:v>
                </c:pt>
                <c:pt idx="19">
                  <c:v>52.829118149999999</c:v>
                </c:pt>
                <c:pt idx="20">
                  <c:v>52.829456759999999</c:v>
                </c:pt>
                <c:pt idx="21">
                  <c:v>52.984734639999999</c:v>
                </c:pt>
                <c:pt idx="22">
                  <c:v>52.776035049999997</c:v>
                </c:pt>
                <c:pt idx="23">
                  <c:v>52.804151879999999</c:v>
                </c:pt>
                <c:pt idx="24">
                  <c:v>53.010909300000002</c:v>
                </c:pt>
                <c:pt idx="25">
                  <c:v>52.830382389999997</c:v>
                </c:pt>
                <c:pt idx="26">
                  <c:v>52.855818409999998</c:v>
                </c:pt>
                <c:pt idx="27">
                  <c:v>52.830142819999999</c:v>
                </c:pt>
                <c:pt idx="28">
                  <c:v>52.830151659999999</c:v>
                </c:pt>
                <c:pt idx="29">
                  <c:v>52.985298329999999</c:v>
                </c:pt>
                <c:pt idx="30">
                  <c:v>52.830584090000002</c:v>
                </c:pt>
                <c:pt idx="31">
                  <c:v>52.829741660000003</c:v>
                </c:pt>
                <c:pt idx="32">
                  <c:v>53.244336400000002</c:v>
                </c:pt>
                <c:pt idx="33">
                  <c:v>53.342778379999999</c:v>
                </c:pt>
                <c:pt idx="34">
                  <c:v>43.020187020000002</c:v>
                </c:pt>
                <c:pt idx="35">
                  <c:v>43.602623649999998</c:v>
                </c:pt>
                <c:pt idx="36">
                  <c:v>43.771300719999999</c:v>
                </c:pt>
                <c:pt idx="37">
                  <c:v>43.874970419999997</c:v>
                </c:pt>
                <c:pt idx="38">
                  <c:v>43.846900290000001</c:v>
                </c:pt>
                <c:pt idx="39">
                  <c:v>43.643690059999997</c:v>
                </c:pt>
                <c:pt idx="40">
                  <c:v>43.575938909999998</c:v>
                </c:pt>
                <c:pt idx="41">
                  <c:v>43.43514064</c:v>
                </c:pt>
                <c:pt idx="42">
                  <c:v>43.292688910000003</c:v>
                </c:pt>
                <c:pt idx="43">
                  <c:v>43.227976830000003</c:v>
                </c:pt>
                <c:pt idx="44">
                  <c:v>43.101575349999997</c:v>
                </c:pt>
                <c:pt idx="45">
                  <c:v>38.185196259999998</c:v>
                </c:pt>
                <c:pt idx="46">
                  <c:v>38.239422269999999</c:v>
                </c:pt>
                <c:pt idx="47">
                  <c:v>38.097874679999997</c:v>
                </c:pt>
                <c:pt idx="48">
                  <c:v>38.006280070000003</c:v>
                </c:pt>
                <c:pt idx="49">
                  <c:v>38.097370750000003</c:v>
                </c:pt>
                <c:pt idx="50">
                  <c:v>37.964701480000002</c:v>
                </c:pt>
                <c:pt idx="51">
                  <c:v>37.980831999999999</c:v>
                </c:pt>
                <c:pt idx="52">
                  <c:v>38.090694730000003</c:v>
                </c:pt>
                <c:pt idx="53">
                  <c:v>38.119651709999999</c:v>
                </c:pt>
                <c:pt idx="54">
                  <c:v>37.954816649999998</c:v>
                </c:pt>
                <c:pt idx="55">
                  <c:v>38.058208980000003</c:v>
                </c:pt>
                <c:pt idx="56">
                  <c:v>38.013576440000001</c:v>
                </c:pt>
                <c:pt idx="57">
                  <c:v>35.382750960000003</c:v>
                </c:pt>
                <c:pt idx="58">
                  <c:v>32.753696509999997</c:v>
                </c:pt>
                <c:pt idx="59">
                  <c:v>32.70869132</c:v>
                </c:pt>
                <c:pt idx="60">
                  <c:v>32.913504770000003</c:v>
                </c:pt>
                <c:pt idx="61">
                  <c:v>32.864136029999997</c:v>
                </c:pt>
                <c:pt idx="62">
                  <c:v>32.902887440000001</c:v>
                </c:pt>
                <c:pt idx="63">
                  <c:v>32.833128430000002</c:v>
                </c:pt>
                <c:pt idx="64">
                  <c:v>32.900979360000001</c:v>
                </c:pt>
                <c:pt idx="65">
                  <c:v>32.830106379999997</c:v>
                </c:pt>
                <c:pt idx="66">
                  <c:v>32.786555450000002</c:v>
                </c:pt>
                <c:pt idx="67">
                  <c:v>32.891642849999997</c:v>
                </c:pt>
                <c:pt idx="68">
                  <c:v>32.854029580000002</c:v>
                </c:pt>
                <c:pt idx="69">
                  <c:v>32.953962709999999</c:v>
                </c:pt>
                <c:pt idx="70">
                  <c:v>32.908094900000002</c:v>
                </c:pt>
                <c:pt idx="71">
                  <c:v>32.901029370000003</c:v>
                </c:pt>
                <c:pt idx="72">
                  <c:v>32.978846660000002</c:v>
                </c:pt>
                <c:pt idx="73">
                  <c:v>32.927640289999999</c:v>
                </c:pt>
                <c:pt idx="74">
                  <c:v>32.971808279999998</c:v>
                </c:pt>
                <c:pt idx="75">
                  <c:v>32.939834670000003</c:v>
                </c:pt>
                <c:pt idx="76">
                  <c:v>32.922389039999999</c:v>
                </c:pt>
              </c:numCache>
            </c:numRef>
          </c:yVal>
          <c:smooth val="0"/>
          <c:extLst>
            <c:ext xmlns:c16="http://schemas.microsoft.com/office/drawing/2014/chart" uri="{C3380CC4-5D6E-409C-BE32-E72D297353CC}">
              <c16:uniqueId val="{00000000-5D8E-A64C-A16B-C65B35246E79}"/>
            </c:ext>
          </c:extLst>
        </c:ser>
        <c:dLbls>
          <c:showLegendKey val="0"/>
          <c:showVal val="0"/>
          <c:showCatName val="0"/>
          <c:showSerName val="0"/>
          <c:showPercent val="0"/>
          <c:showBubbleSize val="0"/>
        </c:dLbls>
        <c:axId val="1159154176"/>
        <c:axId val="1159204464"/>
      </c:scatterChart>
      <c:valAx>
        <c:axId val="1159154176"/>
        <c:scaling>
          <c:orientation val="minMax"/>
          <c:max val="86"/>
          <c:min val="0"/>
        </c:scaling>
        <c:delete val="0"/>
        <c:axPos val="b"/>
        <c:majorGridlines>
          <c:spPr>
            <a:ln w="9525" cap="flat" cmpd="sng" algn="ctr">
              <a:solidFill>
                <a:schemeClr val="bg1">
                  <a:lumMod val="85000"/>
                </a:schemeClr>
              </a:solidFill>
              <a:round/>
            </a:ln>
            <a:effectLst/>
          </c:spPr>
        </c:majorGridlines>
        <c:minorGridlines>
          <c:spPr>
            <a:ln w="9525" cap="flat" cmpd="sng" algn="ctr">
              <a:solidFill>
                <a:schemeClr val="bg1">
                  <a:lumMod val="85000"/>
                </a:schemeClr>
              </a:solidFill>
              <a:prstDash val="dash"/>
              <a:round/>
            </a:ln>
            <a:effectLst/>
          </c:spPr>
        </c:minorGridlines>
        <c:title>
          <c:tx>
            <c:rich>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r>
                  <a:rPr lang="en-US"/>
                  <a:t>PJ</a:t>
                </a:r>
              </a:p>
            </c:rich>
          </c:tx>
          <c:layout>
            <c:manualLayout>
              <c:xMode val="edge"/>
              <c:yMode val="edge"/>
              <c:x val="0.50340714307490297"/>
              <c:y val="0.963813803202338"/>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1159204464"/>
        <c:crossesAt val="0"/>
        <c:crossBetween val="midCat"/>
        <c:majorUnit val="2"/>
        <c:minorUnit val="1"/>
      </c:valAx>
      <c:valAx>
        <c:axId val="1159204464"/>
        <c:scaling>
          <c:orientation val="minMax"/>
          <c:max val="60"/>
          <c:min val="0"/>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r>
                  <a:rPr lang="en-US"/>
                  <a:t>PJ-to-PJ Orbit Duration (days)</a:t>
                </a:r>
              </a:p>
            </c:rich>
          </c:tx>
          <c:overlay val="0"/>
          <c:spPr>
            <a:noFill/>
            <a:ln>
              <a:noFill/>
            </a:ln>
            <a:effectLst/>
          </c:spPr>
          <c:txPr>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1159154176"/>
        <c:crossesAt val="0"/>
        <c:crossBetween val="midCat"/>
        <c:majorUnit val="5"/>
        <c:minorUnit val="1"/>
      </c:valAx>
      <c:spPr>
        <a:noFill/>
        <a:ln>
          <a:noFill/>
        </a:ln>
        <a:effectLst/>
      </c:spPr>
    </c:plotArea>
    <c:legend>
      <c:legendPos val="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legend>
    <c:plotVisOnly val="0"/>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200" baseline="0"/>
      </a:pPr>
      <a:endParaRPr lang="en-US"/>
    </a:p>
  </c:txPr>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1"/>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r>
              <a:rPr lang="en-US" sz="1200" baseline="0"/>
              <a:t>Jupiter Range at Apojove</a:t>
            </a:r>
          </a:p>
        </c:rich>
      </c:tx>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0875051684051699"/>
          <c:y val="0.13990600291934799"/>
          <c:w val="0.80969030162844702"/>
          <c:h val="0.78136080870050495"/>
        </c:manualLayout>
      </c:layout>
      <c:scatterChart>
        <c:scatterStyle val="lineMarker"/>
        <c:varyColors val="0"/>
        <c:ser>
          <c:idx val="5"/>
          <c:order val="0"/>
          <c:tx>
            <c:v>AJ Range</c:v>
          </c:tx>
          <c:spPr>
            <a:ln w="25400" cap="rnd">
              <a:solidFill>
                <a:schemeClr val="accent2"/>
              </a:solidFill>
              <a:prstDash val="solid"/>
              <a:round/>
            </a:ln>
            <a:effectLst/>
          </c:spPr>
          <c:marker>
            <c:symbol val="diamond"/>
            <c:size val="7"/>
            <c:spPr>
              <a:solidFill>
                <a:schemeClr val="accent2"/>
              </a:solidFill>
              <a:ln w="9525">
                <a:solidFill>
                  <a:schemeClr val="accent2"/>
                </a:solidFill>
              </a:ln>
              <a:effectLst/>
            </c:spPr>
          </c:marker>
          <c:xVal>
            <c:numRef>
              <c:f>('Orbital Data (by event)'!$B$8:$B$41,'Orbital Data (by event)'!$B$42:$B$85)</c:f>
              <c:numCache>
                <c:formatCode>General</c:formatCode>
                <c:ptCount val="78"/>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numCache>
            </c:numRef>
          </c:xVal>
          <c:yVal>
            <c:numRef>
              <c:f>('Orbital Data (by event)'!$DA$8:$DA$41,'Orbital Data (by event)'!$DA$42:$DA$84)</c:f>
              <c:numCache>
                <c:formatCode>0.00</c:formatCode>
                <c:ptCount val="77"/>
                <c:pt idx="0">
                  <c:v>113.35864177000001</c:v>
                </c:pt>
                <c:pt idx="1">
                  <c:v>113.08341148</c:v>
                </c:pt>
                <c:pt idx="2">
                  <c:v>112.70416606000001</c:v>
                </c:pt>
                <c:pt idx="3">
                  <c:v>112.52106698</c:v>
                </c:pt>
                <c:pt idx="4">
                  <c:v>112.52867959</c:v>
                </c:pt>
                <c:pt idx="5">
                  <c:v>112.60036341</c:v>
                </c:pt>
                <c:pt idx="6">
                  <c:v>112.52214655</c:v>
                </c:pt>
                <c:pt idx="7">
                  <c:v>112.51895282</c:v>
                </c:pt>
                <c:pt idx="8">
                  <c:v>112.51004029000001</c:v>
                </c:pt>
                <c:pt idx="9">
                  <c:v>112.76029037000001</c:v>
                </c:pt>
                <c:pt idx="10">
                  <c:v>112.50318869</c:v>
                </c:pt>
                <c:pt idx="11">
                  <c:v>112.50339554999999</c:v>
                </c:pt>
                <c:pt idx="12">
                  <c:v>112.49879574000001</c:v>
                </c:pt>
                <c:pt idx="13">
                  <c:v>112.71260983000001</c:v>
                </c:pt>
                <c:pt idx="14">
                  <c:v>112.49472213</c:v>
                </c:pt>
                <c:pt idx="15">
                  <c:v>112.49264196</c:v>
                </c:pt>
                <c:pt idx="16">
                  <c:v>112.47367641</c:v>
                </c:pt>
                <c:pt idx="17">
                  <c:v>112.74681269</c:v>
                </c:pt>
                <c:pt idx="18">
                  <c:v>112.38877696</c:v>
                </c:pt>
                <c:pt idx="19">
                  <c:v>112.43333912</c:v>
                </c:pt>
                <c:pt idx="20">
                  <c:v>112.41736432</c:v>
                </c:pt>
                <c:pt idx="21">
                  <c:v>112.6259158</c:v>
                </c:pt>
                <c:pt idx="22">
                  <c:v>112.40881863</c:v>
                </c:pt>
                <c:pt idx="23">
                  <c:v>112.42203703</c:v>
                </c:pt>
                <c:pt idx="24">
                  <c:v>112.71903016</c:v>
                </c:pt>
                <c:pt idx="25">
                  <c:v>112.47796317</c:v>
                </c:pt>
                <c:pt idx="26">
                  <c:v>112.50608563</c:v>
                </c:pt>
                <c:pt idx="27">
                  <c:v>112.48702967</c:v>
                </c:pt>
                <c:pt idx="28">
                  <c:v>112.4818976</c:v>
                </c:pt>
                <c:pt idx="29">
                  <c:v>112.70295231</c:v>
                </c:pt>
                <c:pt idx="30">
                  <c:v>112.4951251</c:v>
                </c:pt>
                <c:pt idx="31">
                  <c:v>112.48141396</c:v>
                </c:pt>
                <c:pt idx="32">
                  <c:v>113.07503565</c:v>
                </c:pt>
                <c:pt idx="33">
                  <c:v>113.20668592</c:v>
                </c:pt>
                <c:pt idx="34">
                  <c:v>97.987803450000001</c:v>
                </c:pt>
                <c:pt idx="35">
                  <c:v>98.866741709999999</c:v>
                </c:pt>
                <c:pt idx="36">
                  <c:v>99.138612960000003</c:v>
                </c:pt>
                <c:pt idx="37">
                  <c:v>99.298240300000003</c:v>
                </c:pt>
                <c:pt idx="38">
                  <c:v>99.261928569999995</c:v>
                </c:pt>
                <c:pt idx="39">
                  <c:v>98.953684120000005</c:v>
                </c:pt>
                <c:pt idx="40">
                  <c:v>98.854719009999997</c:v>
                </c:pt>
                <c:pt idx="41">
                  <c:v>98.644482789999998</c:v>
                </c:pt>
                <c:pt idx="42">
                  <c:v>98.427116310000002</c:v>
                </c:pt>
                <c:pt idx="43">
                  <c:v>98.328260189999995</c:v>
                </c:pt>
                <c:pt idx="44">
                  <c:v>98.133542059999996</c:v>
                </c:pt>
                <c:pt idx="45">
                  <c:v>90.436668240000003</c:v>
                </c:pt>
                <c:pt idx="46">
                  <c:v>90.535074940000001</c:v>
                </c:pt>
                <c:pt idx="47">
                  <c:v>90.311275570000006</c:v>
                </c:pt>
                <c:pt idx="48">
                  <c:v>90.163741310000006</c:v>
                </c:pt>
                <c:pt idx="49">
                  <c:v>90.316711929999997</c:v>
                </c:pt>
                <c:pt idx="50">
                  <c:v>90.097171029999998</c:v>
                </c:pt>
                <c:pt idx="51">
                  <c:v>90.12909243</c:v>
                </c:pt>
                <c:pt idx="52">
                  <c:v>90.303036750000004</c:v>
                </c:pt>
                <c:pt idx="53">
                  <c:v>90.350832639999993</c:v>
                </c:pt>
                <c:pt idx="54">
                  <c:v>90.080457960000004</c:v>
                </c:pt>
                <c:pt idx="55">
                  <c:v>90.239926330000003</c:v>
                </c:pt>
                <c:pt idx="56">
                  <c:v>90.164997670000005</c:v>
                </c:pt>
                <c:pt idx="57">
                  <c:v>85.919980440000003</c:v>
                </c:pt>
                <c:pt idx="58">
                  <c:v>81.550360089999998</c:v>
                </c:pt>
                <c:pt idx="59">
                  <c:v>81.502475680000003</c:v>
                </c:pt>
                <c:pt idx="60">
                  <c:v>81.830702209999998</c:v>
                </c:pt>
                <c:pt idx="61">
                  <c:v>81.749309890000006</c:v>
                </c:pt>
                <c:pt idx="62">
                  <c:v>81.813342689999999</c:v>
                </c:pt>
                <c:pt idx="63">
                  <c:v>81.698212569999995</c:v>
                </c:pt>
                <c:pt idx="64">
                  <c:v>81.811526909999998</c:v>
                </c:pt>
                <c:pt idx="65">
                  <c:v>81.693540290000001</c:v>
                </c:pt>
                <c:pt idx="66">
                  <c:v>81.621225929999994</c:v>
                </c:pt>
                <c:pt idx="67">
                  <c:v>81.797332600000004</c:v>
                </c:pt>
                <c:pt idx="68">
                  <c:v>81.736396999999997</c:v>
                </c:pt>
                <c:pt idx="69">
                  <c:v>81.903350410000002</c:v>
                </c:pt>
                <c:pt idx="70">
                  <c:v>81.828171080000004</c:v>
                </c:pt>
                <c:pt idx="71">
                  <c:v>81.81692855</c:v>
                </c:pt>
                <c:pt idx="72">
                  <c:v>81.947470269999997</c:v>
                </c:pt>
                <c:pt idx="73">
                  <c:v>81.859335189999996</c:v>
                </c:pt>
                <c:pt idx="74">
                  <c:v>81.935348680000004</c:v>
                </c:pt>
                <c:pt idx="75">
                  <c:v>81.886057199999996</c:v>
                </c:pt>
                <c:pt idx="76">
                  <c:v>81.857941170000004</c:v>
                </c:pt>
              </c:numCache>
            </c:numRef>
          </c:yVal>
          <c:smooth val="0"/>
          <c:extLst>
            <c:ext xmlns:c16="http://schemas.microsoft.com/office/drawing/2014/chart" uri="{C3380CC4-5D6E-409C-BE32-E72D297353CC}">
              <c16:uniqueId val="{00000000-1550-D44B-B380-670F6B9B2405}"/>
            </c:ext>
          </c:extLst>
        </c:ser>
        <c:dLbls>
          <c:showLegendKey val="0"/>
          <c:showVal val="0"/>
          <c:showCatName val="0"/>
          <c:showSerName val="0"/>
          <c:showPercent val="0"/>
          <c:showBubbleSize val="0"/>
        </c:dLbls>
        <c:axId val="1159154176"/>
        <c:axId val="1159204464"/>
      </c:scatterChart>
      <c:valAx>
        <c:axId val="1159154176"/>
        <c:scaling>
          <c:orientation val="minMax"/>
          <c:max val="86"/>
          <c:min val="0"/>
        </c:scaling>
        <c:delete val="0"/>
        <c:axPos val="b"/>
        <c:majorGridlines>
          <c:spPr>
            <a:ln w="9525" cap="flat" cmpd="sng" algn="ctr">
              <a:solidFill>
                <a:schemeClr val="bg1">
                  <a:lumMod val="85000"/>
                </a:schemeClr>
              </a:solidFill>
              <a:round/>
            </a:ln>
            <a:effectLst/>
          </c:spPr>
        </c:majorGridlines>
        <c:minorGridlines>
          <c:spPr>
            <a:ln w="9525" cap="flat" cmpd="sng" algn="ctr">
              <a:solidFill>
                <a:schemeClr val="bg1">
                  <a:lumMod val="85000"/>
                </a:schemeClr>
              </a:solidFill>
              <a:prstDash val="dash"/>
              <a:round/>
            </a:ln>
            <a:effectLst/>
          </c:spPr>
        </c:minorGridlines>
        <c:title>
          <c:tx>
            <c:rich>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r>
                  <a:rPr lang="en-US"/>
                  <a:t>PJ</a:t>
                </a:r>
              </a:p>
            </c:rich>
          </c:tx>
          <c:layout>
            <c:manualLayout>
              <c:xMode val="edge"/>
              <c:yMode val="edge"/>
              <c:x val="0.50340714307490297"/>
              <c:y val="0.963813803202338"/>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1159204464"/>
        <c:crossesAt val="0"/>
        <c:crossBetween val="midCat"/>
        <c:majorUnit val="2"/>
        <c:minorUnit val="1"/>
      </c:valAx>
      <c:valAx>
        <c:axId val="1159204464"/>
        <c:scaling>
          <c:orientation val="minMax"/>
          <c:max val="120"/>
          <c:min val="0"/>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r>
                  <a:rPr lang="en-US"/>
                  <a:t>Apojove Range (Rj)</a:t>
                </a:r>
              </a:p>
            </c:rich>
          </c:tx>
          <c:overlay val="0"/>
          <c:spPr>
            <a:noFill/>
            <a:ln>
              <a:noFill/>
            </a:ln>
            <a:effectLst/>
          </c:spPr>
          <c:txPr>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1159154176"/>
        <c:crossesAt val="0"/>
        <c:crossBetween val="midCat"/>
        <c:majorUnit val="10"/>
        <c:minorUnit val="5"/>
      </c:valAx>
      <c:spPr>
        <a:noFill/>
        <a:ln>
          <a:noFill/>
        </a:ln>
        <a:effectLst/>
      </c:spPr>
    </c:plotArea>
    <c:legend>
      <c:legendPos val="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legend>
    <c:plotVisOnly val="0"/>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200" baseline="0"/>
      </a:pPr>
      <a:endParaRPr lang="en-US"/>
    </a:p>
  </c:txPr>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1"/>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r>
              <a:rPr lang="en-US" sz="1200" baseline="0"/>
              <a:t>Sun/Earth Ranges and OWLT (at PJ)</a:t>
            </a:r>
          </a:p>
        </c:rich>
      </c:tx>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0875051684051699"/>
          <c:y val="0.13990600291934799"/>
          <c:w val="0.80969030162844702"/>
          <c:h val="0.78136080870050495"/>
        </c:manualLayout>
      </c:layout>
      <c:scatterChart>
        <c:scatterStyle val="lineMarker"/>
        <c:varyColors val="0"/>
        <c:ser>
          <c:idx val="1"/>
          <c:order val="0"/>
          <c:tx>
            <c:v>Sun Range</c:v>
          </c:tx>
          <c:spPr>
            <a:ln w="25400" cap="rnd" cmpd="sng">
              <a:solidFill>
                <a:srgbClr val="FFFF00"/>
              </a:solidFill>
              <a:round/>
            </a:ln>
            <a:effectLst>
              <a:outerShdw blurRad="50800" dist="76200" dir="2700000" algn="tl" rotWithShape="0">
                <a:prstClr val="black">
                  <a:alpha val="40000"/>
                </a:prstClr>
              </a:outerShdw>
            </a:effectLst>
          </c:spPr>
          <c:marker>
            <c:symbol val="diamond"/>
            <c:size val="7"/>
            <c:spPr>
              <a:solidFill>
                <a:srgbClr val="FFFF00"/>
              </a:solidFill>
              <a:ln w="9525">
                <a:solidFill>
                  <a:schemeClr val="tx1"/>
                </a:solidFill>
              </a:ln>
              <a:effectLst>
                <a:outerShdw blurRad="50800" dist="76200" dir="2700000" algn="tl" rotWithShape="0">
                  <a:prstClr val="black">
                    <a:alpha val="40000"/>
                  </a:prstClr>
                </a:outerShdw>
              </a:effectLst>
            </c:spPr>
          </c:marker>
          <c:xVal>
            <c:numRef>
              <c:f>('Orbital Data (by event)'!$B$8:$B$41,'Orbital Data (by event)'!$B$42:$B$85)</c:f>
              <c:numCache>
                <c:formatCode>General</c:formatCode>
                <c:ptCount val="78"/>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numCache>
            </c:numRef>
          </c:xVal>
          <c:yVal>
            <c:numRef>
              <c:f>('Orbital Data (by event)'!$Q$8:$Q$41,'Orbital Data (by event)'!$Q$42:$Q$85)</c:f>
              <c:numCache>
                <c:formatCode>0.000</c:formatCode>
                <c:ptCount val="78"/>
                <c:pt idx="0">
                  <c:v>5.4440695000000003</c:v>
                </c:pt>
                <c:pt idx="1">
                  <c:v>5.4491902899999998</c:v>
                </c:pt>
                <c:pt idx="2">
                  <c:v>5.4529418500000002</c:v>
                </c:pt>
                <c:pt idx="3">
                  <c:v>5.4553241100000003</c:v>
                </c:pt>
                <c:pt idx="4">
                  <c:v>5.45635022</c:v>
                </c:pt>
                <c:pt idx="5">
                  <c:v>5.4560178199999996</c:v>
                </c:pt>
                <c:pt idx="6">
                  <c:v>5.4543222499999997</c:v>
                </c:pt>
                <c:pt idx="7">
                  <c:v>5.4512770399999999</c:v>
                </c:pt>
                <c:pt idx="8">
                  <c:v>5.4468979800000001</c:v>
                </c:pt>
                <c:pt idx="9">
                  <c:v>5.4412061700000001</c:v>
                </c:pt>
                <c:pt idx="10">
                  <c:v>5.4341962300000004</c:v>
                </c:pt>
                <c:pt idx="11">
                  <c:v>5.42595267</c:v>
                </c:pt>
                <c:pt idx="12">
                  <c:v>5.4164862400000002</c:v>
                </c:pt>
                <c:pt idx="13">
                  <c:v>5.4058411299999998</c:v>
                </c:pt>
                <c:pt idx="14">
                  <c:v>5.3940302899999999</c:v>
                </c:pt>
                <c:pt idx="15">
                  <c:v>5.3811734299999996</c:v>
                </c:pt>
                <c:pt idx="16">
                  <c:v>5.3673022000000001</c:v>
                </c:pt>
                <c:pt idx="17">
                  <c:v>5.3524818500000002</c:v>
                </c:pt>
                <c:pt idx="18">
                  <c:v>5.3367481000000003</c:v>
                </c:pt>
                <c:pt idx="19">
                  <c:v>5.32027319</c:v>
                </c:pt>
                <c:pt idx="20">
                  <c:v>5.3030686200000003</c:v>
                </c:pt>
                <c:pt idx="21">
                  <c:v>5.2852482700000003</c:v>
                </c:pt>
                <c:pt idx="22">
                  <c:v>5.2668537500000001</c:v>
                </c:pt>
                <c:pt idx="23">
                  <c:v>5.2481304199999999</c:v>
                </c:pt>
                <c:pt idx="24">
                  <c:v>5.2290347099999996</c:v>
                </c:pt>
                <c:pt idx="25">
                  <c:v>5.20966387</c:v>
                </c:pt>
                <c:pt idx="26">
                  <c:v>5.1902642999999999</c:v>
                </c:pt>
                <c:pt idx="27">
                  <c:v>5.1708624199999997</c:v>
                </c:pt>
                <c:pt idx="28">
                  <c:v>5.1515954800000001</c:v>
                </c:pt>
                <c:pt idx="29">
                  <c:v>5.1325696599999997</c:v>
                </c:pt>
                <c:pt idx="30">
                  <c:v>5.1138582399999999</c:v>
                </c:pt>
                <c:pt idx="31">
                  <c:v>5.0956911700000003</c:v>
                </c:pt>
                <c:pt idx="32">
                  <c:v>5.07812325</c:v>
                </c:pt>
                <c:pt idx="33">
                  <c:v>5.0611561399999996</c:v>
                </c:pt>
                <c:pt idx="34">
                  <c:v>5.0450031800000001</c:v>
                </c:pt>
                <c:pt idx="35">
                  <c:v>5.03267796</c:v>
                </c:pt>
                <c:pt idx="36">
                  <c:v>5.0208868100000004</c:v>
                </c:pt>
                <c:pt idx="37">
                  <c:v>5.0098100700000003</c:v>
                </c:pt>
                <c:pt idx="38">
                  <c:v>4.9995282699999999</c:v>
                </c:pt>
                <c:pt idx="39">
                  <c:v>4.99012762</c:v>
                </c:pt>
                <c:pt idx="40">
                  <c:v>4.9816839699999997</c:v>
                </c:pt>
                <c:pt idx="41">
                  <c:v>4.9742129999999998</c:v>
                </c:pt>
                <c:pt idx="42">
                  <c:v>4.9677504399999997</c:v>
                </c:pt>
                <c:pt idx="43">
                  <c:v>4.9623178799999996</c:v>
                </c:pt>
                <c:pt idx="44">
                  <c:v>4.9579268000000001</c:v>
                </c:pt>
                <c:pt idx="45">
                  <c:v>4.9545915100000002</c:v>
                </c:pt>
                <c:pt idx="46">
                  <c:v>4.9525339600000002</c:v>
                </c:pt>
                <c:pt idx="47">
                  <c:v>4.9513205400000002</c:v>
                </c:pt>
                <c:pt idx="48">
                  <c:v>4.9509551600000004</c:v>
                </c:pt>
                <c:pt idx="49">
                  <c:v>4.9514335100000002</c:v>
                </c:pt>
                <c:pt idx="50">
                  <c:v>4.9527588400000004</c:v>
                </c:pt>
                <c:pt idx="51">
                  <c:v>4.9549134300000004</c:v>
                </c:pt>
                <c:pt idx="52">
                  <c:v>4.9578944500000004</c:v>
                </c:pt>
                <c:pt idx="53">
                  <c:v>4.9617044799999999</c:v>
                </c:pt>
                <c:pt idx="54">
                  <c:v>4.9663218499999999</c:v>
                </c:pt>
                <c:pt idx="55">
                  <c:v>4.9716949899999996</c:v>
                </c:pt>
                <c:pt idx="56">
                  <c:v>4.9778405000000001</c:v>
                </c:pt>
                <c:pt idx="57">
                  <c:v>4.9847133899999996</c:v>
                </c:pt>
                <c:pt idx="58">
                  <c:v>4.9917473899999996</c:v>
                </c:pt>
                <c:pt idx="59">
                  <c:v>4.9987832799999996</c:v>
                </c:pt>
                <c:pt idx="60">
                  <c:v>5.0062983699999997</c:v>
                </c:pt>
                <c:pt idx="61">
                  <c:v>5.0143267199999997</c:v>
                </c:pt>
                <c:pt idx="62">
                  <c:v>5.0227894800000001</c:v>
                </c:pt>
                <c:pt idx="63">
                  <c:v>5.0316835299999996</c:v>
                </c:pt>
                <c:pt idx="64">
                  <c:v>5.0409546599999997</c:v>
                </c:pt>
                <c:pt idx="65">
                  <c:v>5.0506197000000004</c:v>
                </c:pt>
                <c:pt idx="66">
                  <c:v>5.0606080100000002</c:v>
                </c:pt>
                <c:pt idx="67">
                  <c:v>5.07090321</c:v>
                </c:pt>
                <c:pt idx="68">
                  <c:v>5.0815204600000001</c:v>
                </c:pt>
                <c:pt idx="69">
                  <c:v>5.09238838</c:v>
                </c:pt>
                <c:pt idx="70">
                  <c:v>5.1035259499999999</c:v>
                </c:pt>
                <c:pt idx="71">
                  <c:v>5.1148539700000004</c:v>
                </c:pt>
                <c:pt idx="72">
                  <c:v>5.1263625499999996</c:v>
                </c:pt>
                <c:pt idx="73">
                  <c:v>5.1380503800000001</c:v>
                </c:pt>
                <c:pt idx="74">
                  <c:v>5.1498475099999999</c:v>
                </c:pt>
                <c:pt idx="75">
                  <c:v>5.1617532700000002</c:v>
                </c:pt>
                <c:pt idx="76">
                  <c:v>5.1737131099999996</c:v>
                </c:pt>
                <c:pt idx="77">
                  <c:v>5.1857058399999998</c:v>
                </c:pt>
              </c:numCache>
            </c:numRef>
          </c:yVal>
          <c:smooth val="0"/>
          <c:extLst>
            <c:ext xmlns:c16="http://schemas.microsoft.com/office/drawing/2014/chart" uri="{C3380CC4-5D6E-409C-BE32-E72D297353CC}">
              <c16:uniqueId val="{00000000-83EC-6C4E-B3DE-9F563A9A776D}"/>
            </c:ext>
          </c:extLst>
        </c:ser>
        <c:ser>
          <c:idx val="0"/>
          <c:order val="1"/>
          <c:tx>
            <c:v>Earth Range</c:v>
          </c:tx>
          <c:spPr>
            <a:ln w="25400" cap="rnd">
              <a:solidFill>
                <a:schemeClr val="accent1"/>
              </a:solidFill>
              <a:round/>
            </a:ln>
            <a:effectLst/>
          </c:spPr>
          <c:marker>
            <c:symbol val="diamond"/>
            <c:size val="7"/>
            <c:spPr>
              <a:solidFill>
                <a:schemeClr val="accent1"/>
              </a:solidFill>
              <a:ln w="9525">
                <a:solidFill>
                  <a:schemeClr val="accent1"/>
                </a:solidFill>
              </a:ln>
              <a:effectLst/>
            </c:spPr>
          </c:marker>
          <c:xVal>
            <c:numRef>
              <c:f>('Orbital Data (by event)'!$B$8:$B$41,'Orbital Data (by event)'!$B$42:$B$85)</c:f>
              <c:numCache>
                <c:formatCode>General</c:formatCode>
                <c:ptCount val="78"/>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numCache>
            </c:numRef>
          </c:xVal>
          <c:yVal>
            <c:numRef>
              <c:f>('Orbital Data (by event)'!$R$8:$R$41,'Orbital Data (by event)'!$R$42:$R$85)</c:f>
              <c:numCache>
                <c:formatCode>0.000</c:formatCode>
                <c:ptCount val="78"/>
                <c:pt idx="0">
                  <c:v>5.8103272800000001</c:v>
                </c:pt>
                <c:pt idx="1">
                  <c:v>6.3677502300000004</c:v>
                </c:pt>
                <c:pt idx="2">
                  <c:v>6.3902198800000001</c:v>
                </c:pt>
                <c:pt idx="3">
                  <c:v>5.8548134599999999</c:v>
                </c:pt>
                <c:pt idx="4">
                  <c:v>5.0286011300000002</c:v>
                </c:pt>
                <c:pt idx="5">
                  <c:v>4.4787753099999996</c:v>
                </c:pt>
                <c:pt idx="6">
                  <c:v>4.6874103399999996</c:v>
                </c:pt>
                <c:pt idx="7">
                  <c:v>5.4330154000000004</c:v>
                </c:pt>
                <c:pt idx="8">
                  <c:v>6.1474833699999998</c:v>
                </c:pt>
                <c:pt idx="9">
                  <c:v>6.4350866099999999</c:v>
                </c:pt>
                <c:pt idx="10">
                  <c:v>6.1410907899999998</c:v>
                </c:pt>
                <c:pt idx="11">
                  <c:v>5.3899841000000004</c:v>
                </c:pt>
                <c:pt idx="12">
                  <c:v>4.6204046400000003</c:v>
                </c:pt>
                <c:pt idx="13">
                  <c:v>4.4277417100000003</c:v>
                </c:pt>
                <c:pt idx="14">
                  <c:v>4.9653792399999999</c:v>
                </c:pt>
                <c:pt idx="15">
                  <c:v>5.7522161799999996</c:v>
                </c:pt>
                <c:pt idx="16">
                  <c:v>6.2787866599999997</c:v>
                </c:pt>
                <c:pt idx="17">
                  <c:v>6.2648036400000002</c:v>
                </c:pt>
                <c:pt idx="18">
                  <c:v>5.6946321500000003</c:v>
                </c:pt>
                <c:pt idx="19">
                  <c:v>4.8624880099999999</c:v>
                </c:pt>
                <c:pt idx="20">
                  <c:v>4.3117111399999999</c:v>
                </c:pt>
                <c:pt idx="21">
                  <c:v>4.4958959700000003</c:v>
                </c:pt>
                <c:pt idx="22">
                  <c:v>5.2246000600000002</c:v>
                </c:pt>
                <c:pt idx="23">
                  <c:v>5.9334911200000002</c:v>
                </c:pt>
                <c:pt idx="24">
                  <c:v>6.2123826400000004</c:v>
                </c:pt>
                <c:pt idx="25">
                  <c:v>5.9104487099999998</c:v>
                </c:pt>
                <c:pt idx="26">
                  <c:v>5.1687356900000001</c:v>
                </c:pt>
                <c:pt idx="27">
                  <c:v>4.3966121300000003</c:v>
                </c:pt>
                <c:pt idx="28">
                  <c:v>4.1532344700000001</c:v>
                </c:pt>
                <c:pt idx="29">
                  <c:v>4.6446296399999998</c:v>
                </c:pt>
                <c:pt idx="30">
                  <c:v>5.4364715199999996</c:v>
                </c:pt>
                <c:pt idx="31">
                  <c:v>5.9872734100000002</c:v>
                </c:pt>
                <c:pt idx="32">
                  <c:v>6.0071800399999997</c:v>
                </c:pt>
                <c:pt idx="33">
                  <c:v>5.4840562999999998</c:v>
                </c:pt>
                <c:pt idx="34">
                  <c:v>4.6731072200000003</c:v>
                </c:pt>
                <c:pt idx="35">
                  <c:v>4.14159978</c:v>
                </c:pt>
                <c:pt idx="36">
                  <c:v>4.0406699699999997</c:v>
                </c:pt>
                <c:pt idx="37">
                  <c:v>4.4533660199999998</c:v>
                </c:pt>
                <c:pt idx="38">
                  <c:v>5.1171176100000002</c:v>
                </c:pt>
                <c:pt idx="39">
                  <c:v>5.6943574999999997</c:v>
                </c:pt>
                <c:pt idx="40">
                  <c:v>5.9636931000000004</c:v>
                </c:pt>
                <c:pt idx="41">
                  <c:v>5.8505948700000001</c:v>
                </c:pt>
                <c:pt idx="42">
                  <c:v>5.4007904399999997</c:v>
                </c:pt>
                <c:pt idx="43">
                  <c:v>4.76017679</c:v>
                </c:pt>
                <c:pt idx="44">
                  <c:v>4.1734478299999997</c:v>
                </c:pt>
                <c:pt idx="45">
                  <c:v>3.9544413899999999</c:v>
                </c:pt>
                <c:pt idx="46">
                  <c:v>4.20368487</c:v>
                </c:pt>
                <c:pt idx="47">
                  <c:v>4.7431436299999996</c:v>
                </c:pt>
                <c:pt idx="48">
                  <c:v>5.3295763999999997</c:v>
                </c:pt>
                <c:pt idx="49">
                  <c:v>5.7682305999999999</c:v>
                </c:pt>
                <c:pt idx="50">
                  <c:v>5.9523356700000001</c:v>
                </c:pt>
                <c:pt idx="51">
                  <c:v>5.8500324700000004</c:v>
                </c:pt>
                <c:pt idx="52">
                  <c:v>5.4914643600000002</c:v>
                </c:pt>
                <c:pt idx="53">
                  <c:v>4.9583393100000004</c:v>
                </c:pt>
                <c:pt idx="54">
                  <c:v>4.3982747399999997</c:v>
                </c:pt>
                <c:pt idx="55">
                  <c:v>4.0286023100000001</c:v>
                </c:pt>
                <c:pt idx="56">
                  <c:v>4.0480364</c:v>
                </c:pt>
                <c:pt idx="57">
                  <c:v>4.4601630300000004</c:v>
                </c:pt>
                <c:pt idx="58">
                  <c:v>5.0142920000000002</c:v>
                </c:pt>
                <c:pt idx="59">
                  <c:v>5.5025787599999996</c:v>
                </c:pt>
                <c:pt idx="60">
                  <c:v>5.8567939500000001</c:v>
                </c:pt>
                <c:pt idx="61">
                  <c:v>6.02035506</c:v>
                </c:pt>
                <c:pt idx="62">
                  <c:v>5.9713086899999999</c:v>
                </c:pt>
                <c:pt idx="63">
                  <c:v>5.7213526200000002</c:v>
                </c:pt>
                <c:pt idx="64">
                  <c:v>5.3126474400000001</c:v>
                </c:pt>
                <c:pt idx="65">
                  <c:v>4.8201264799999999</c:v>
                </c:pt>
                <c:pt idx="66">
                  <c:v>4.36707292</c:v>
                </c:pt>
                <c:pt idx="67">
                  <c:v>4.1086521600000001</c:v>
                </c:pt>
                <c:pt idx="68">
                  <c:v>4.1640647399999997</c:v>
                </c:pt>
                <c:pt idx="69">
                  <c:v>4.5167435100000004</c:v>
                </c:pt>
                <c:pt idx="70">
                  <c:v>5.0275658999999999</c:v>
                </c:pt>
                <c:pt idx="71">
                  <c:v>5.5357878999999999</c:v>
                </c:pt>
                <c:pt idx="72">
                  <c:v>5.9268671199999998</c:v>
                </c:pt>
                <c:pt idx="73">
                  <c:v>6.1348502700000003</c:v>
                </c:pt>
                <c:pt idx="74">
                  <c:v>6.1305638699999996</c:v>
                </c:pt>
                <c:pt idx="75">
                  <c:v>5.9167542500000003</c:v>
                </c:pt>
                <c:pt idx="76">
                  <c:v>5.5274013899999996</c:v>
                </c:pt>
                <c:pt idx="77">
                  <c:v>5.0350026000000003</c:v>
                </c:pt>
              </c:numCache>
            </c:numRef>
          </c:yVal>
          <c:smooth val="0"/>
          <c:extLst>
            <c:ext xmlns:c16="http://schemas.microsoft.com/office/drawing/2014/chart" uri="{C3380CC4-5D6E-409C-BE32-E72D297353CC}">
              <c16:uniqueId val="{00000001-83EC-6C4E-B3DE-9F563A9A776D}"/>
            </c:ext>
          </c:extLst>
        </c:ser>
        <c:dLbls>
          <c:showLegendKey val="0"/>
          <c:showVal val="0"/>
          <c:showCatName val="0"/>
          <c:showSerName val="0"/>
          <c:showPercent val="0"/>
          <c:showBubbleSize val="0"/>
        </c:dLbls>
        <c:axId val="1217945936"/>
        <c:axId val="1217955120"/>
      </c:scatterChart>
      <c:scatterChart>
        <c:scatterStyle val="lineMarker"/>
        <c:varyColors val="0"/>
        <c:ser>
          <c:idx val="2"/>
          <c:order val="2"/>
          <c:tx>
            <c:v>OWLT (right axis)</c:v>
          </c:tx>
          <c:spPr>
            <a:ln w="25400" cap="rnd">
              <a:solidFill>
                <a:schemeClr val="accent1"/>
              </a:solidFill>
              <a:round/>
            </a:ln>
            <a:effectLst/>
          </c:spPr>
          <c:marker>
            <c:symbol val="triangle"/>
            <c:size val="7"/>
            <c:spPr>
              <a:solidFill>
                <a:schemeClr val="accent1"/>
              </a:solidFill>
              <a:ln w="9525">
                <a:solidFill>
                  <a:schemeClr val="tx1"/>
                </a:solidFill>
              </a:ln>
              <a:effectLst/>
            </c:spPr>
          </c:marker>
          <c:xVal>
            <c:numRef>
              <c:f>('Orbital Data (by event)'!$B$8:$B$41,'Orbital Data (by event)'!$B$42:$B$85)</c:f>
              <c:numCache>
                <c:formatCode>General</c:formatCode>
                <c:ptCount val="78"/>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numCache>
            </c:numRef>
          </c:xVal>
          <c:yVal>
            <c:numRef>
              <c:f>('Orbital Data (by event)'!$P$8:$P$41,'Orbital Data (by event)'!$P$42:$P$85)</c:f>
              <c:numCache>
                <c:formatCode>0.00</c:formatCode>
                <c:ptCount val="78"/>
                <c:pt idx="0">
                  <c:v>48.327265699999998</c:v>
                </c:pt>
                <c:pt idx="1">
                  <c:v>52.960901829999997</c:v>
                </c:pt>
                <c:pt idx="2">
                  <c:v>53.144107099999999</c:v>
                </c:pt>
                <c:pt idx="3">
                  <c:v>48.688664899999999</c:v>
                </c:pt>
                <c:pt idx="4">
                  <c:v>41.817647919999999</c:v>
                </c:pt>
                <c:pt idx="5">
                  <c:v>37.247956240000001</c:v>
                </c:pt>
                <c:pt idx="6">
                  <c:v>38.986655390000003</c:v>
                </c:pt>
                <c:pt idx="7">
                  <c:v>45.189409779999998</c:v>
                </c:pt>
                <c:pt idx="8">
                  <c:v>51.130406030000003</c:v>
                </c:pt>
                <c:pt idx="9">
                  <c:v>53.519042239999997</c:v>
                </c:pt>
                <c:pt idx="10">
                  <c:v>51.070505730000001</c:v>
                </c:pt>
                <c:pt idx="11">
                  <c:v>44.822626339999999</c:v>
                </c:pt>
                <c:pt idx="12">
                  <c:v>38.424193160000002</c:v>
                </c:pt>
                <c:pt idx="13">
                  <c:v>36.825398649999997</c:v>
                </c:pt>
                <c:pt idx="14">
                  <c:v>41.299603730000001</c:v>
                </c:pt>
                <c:pt idx="15">
                  <c:v>47.843917740000002</c:v>
                </c:pt>
                <c:pt idx="16">
                  <c:v>52.220917450000002</c:v>
                </c:pt>
                <c:pt idx="17">
                  <c:v>52.100946190000002</c:v>
                </c:pt>
                <c:pt idx="18">
                  <c:v>47.356548009999997</c:v>
                </c:pt>
                <c:pt idx="19">
                  <c:v>40.436333939999997</c:v>
                </c:pt>
                <c:pt idx="20">
                  <c:v>35.858564180000002</c:v>
                </c:pt>
                <c:pt idx="21">
                  <c:v>37.393727159999997</c:v>
                </c:pt>
                <c:pt idx="22">
                  <c:v>43.455949269999998</c:v>
                </c:pt>
                <c:pt idx="23">
                  <c:v>49.350637730000003</c:v>
                </c:pt>
                <c:pt idx="24">
                  <c:v>51.666870670000002</c:v>
                </c:pt>
                <c:pt idx="25">
                  <c:v>49.152482130000003</c:v>
                </c:pt>
                <c:pt idx="26">
                  <c:v>42.982821569999999</c:v>
                </c:pt>
                <c:pt idx="27">
                  <c:v>36.562985279999999</c:v>
                </c:pt>
                <c:pt idx="28">
                  <c:v>34.542111140000003</c:v>
                </c:pt>
                <c:pt idx="29">
                  <c:v>38.631726010000001</c:v>
                </c:pt>
                <c:pt idx="30">
                  <c:v>45.217869399999998</c:v>
                </c:pt>
                <c:pt idx="31">
                  <c:v>49.79658285</c:v>
                </c:pt>
                <c:pt idx="32">
                  <c:v>49.958669720000003</c:v>
                </c:pt>
                <c:pt idx="33">
                  <c:v>45.605621880000001</c:v>
                </c:pt>
                <c:pt idx="34">
                  <c:v>38.86137987</c:v>
                </c:pt>
                <c:pt idx="35">
                  <c:v>34.442870360000001</c:v>
                </c:pt>
                <c:pt idx="36">
                  <c:v>33.60614193</c:v>
                </c:pt>
                <c:pt idx="37">
                  <c:v>37.040779360000002</c:v>
                </c:pt>
                <c:pt idx="38">
                  <c:v>42.561946910000003</c:v>
                </c:pt>
                <c:pt idx="39">
                  <c:v>47.361651559999999</c:v>
                </c:pt>
                <c:pt idx="40">
                  <c:v>49.599151720000002</c:v>
                </c:pt>
                <c:pt idx="41">
                  <c:v>48.65583324</c:v>
                </c:pt>
                <c:pt idx="42">
                  <c:v>44.913225429999997</c:v>
                </c:pt>
                <c:pt idx="43">
                  <c:v>39.585334430000003</c:v>
                </c:pt>
                <c:pt idx="44">
                  <c:v>34.707196400000001</c:v>
                </c:pt>
                <c:pt idx="45">
                  <c:v>32.888326489999997</c:v>
                </c:pt>
                <c:pt idx="46">
                  <c:v>34.963499280000001</c:v>
                </c:pt>
                <c:pt idx="47">
                  <c:v>39.451479329999998</c:v>
                </c:pt>
                <c:pt idx="48">
                  <c:v>44.328710610000002</c:v>
                </c:pt>
                <c:pt idx="49">
                  <c:v>47.975481870000003</c:v>
                </c:pt>
                <c:pt idx="50">
                  <c:v>49.504375549999999</c:v>
                </c:pt>
                <c:pt idx="51">
                  <c:v>48.651249780000001</c:v>
                </c:pt>
                <c:pt idx="52">
                  <c:v>45.667527710000002</c:v>
                </c:pt>
                <c:pt idx="53">
                  <c:v>41.233235720000003</c:v>
                </c:pt>
                <c:pt idx="54">
                  <c:v>36.576210850000002</c:v>
                </c:pt>
                <c:pt idx="55">
                  <c:v>33.50371389</c:v>
                </c:pt>
                <c:pt idx="56">
                  <c:v>33.667793019999998</c:v>
                </c:pt>
                <c:pt idx="57">
                  <c:v>37.097382889999999</c:v>
                </c:pt>
                <c:pt idx="58">
                  <c:v>41.706771089999997</c:v>
                </c:pt>
                <c:pt idx="59">
                  <c:v>45.767340959999999</c:v>
                </c:pt>
                <c:pt idx="60">
                  <c:v>48.711895699999999</c:v>
                </c:pt>
                <c:pt idx="61">
                  <c:v>50.070235369999999</c:v>
                </c:pt>
                <c:pt idx="62">
                  <c:v>49.660293379999999</c:v>
                </c:pt>
                <c:pt idx="63">
                  <c:v>47.579831800000001</c:v>
                </c:pt>
                <c:pt idx="64">
                  <c:v>44.17987497</c:v>
                </c:pt>
                <c:pt idx="65">
                  <c:v>40.083848639999999</c:v>
                </c:pt>
                <c:pt idx="66">
                  <c:v>36.31708493</c:v>
                </c:pt>
                <c:pt idx="67">
                  <c:v>34.169803389999998</c:v>
                </c:pt>
                <c:pt idx="68">
                  <c:v>34.632867300000001</c:v>
                </c:pt>
                <c:pt idx="69">
                  <c:v>37.567850350000001</c:v>
                </c:pt>
                <c:pt idx="70">
                  <c:v>41.81718085</c:v>
                </c:pt>
                <c:pt idx="71">
                  <c:v>46.043751389999997</c:v>
                </c:pt>
                <c:pt idx="72">
                  <c:v>49.29504704</c:v>
                </c:pt>
                <c:pt idx="73">
                  <c:v>51.022892030000001</c:v>
                </c:pt>
                <c:pt idx="74">
                  <c:v>50.985134449999997</c:v>
                </c:pt>
                <c:pt idx="75">
                  <c:v>49.205106280000003</c:v>
                </c:pt>
                <c:pt idx="76">
                  <c:v>45.965865450000003</c:v>
                </c:pt>
                <c:pt idx="77">
                  <c:v>41.870671160000001</c:v>
                </c:pt>
              </c:numCache>
            </c:numRef>
          </c:yVal>
          <c:smooth val="0"/>
          <c:extLst>
            <c:ext xmlns:c16="http://schemas.microsoft.com/office/drawing/2014/chart" uri="{C3380CC4-5D6E-409C-BE32-E72D297353CC}">
              <c16:uniqueId val="{00000002-83EC-6C4E-B3DE-9F563A9A776D}"/>
            </c:ext>
          </c:extLst>
        </c:ser>
        <c:dLbls>
          <c:showLegendKey val="0"/>
          <c:showVal val="0"/>
          <c:showCatName val="0"/>
          <c:showSerName val="0"/>
          <c:showPercent val="0"/>
          <c:showBubbleSize val="0"/>
        </c:dLbls>
        <c:axId val="1217972240"/>
        <c:axId val="1217964144"/>
      </c:scatterChart>
      <c:valAx>
        <c:axId val="1217945936"/>
        <c:scaling>
          <c:orientation val="minMax"/>
          <c:max val="86"/>
          <c:min val="0"/>
        </c:scaling>
        <c:delete val="0"/>
        <c:axPos val="b"/>
        <c:majorGridlines>
          <c:spPr>
            <a:ln w="9525" cap="flat" cmpd="sng" algn="ctr">
              <a:solidFill>
                <a:schemeClr val="bg1">
                  <a:lumMod val="85000"/>
                </a:schemeClr>
              </a:solidFill>
              <a:round/>
            </a:ln>
            <a:effectLst/>
          </c:spPr>
        </c:majorGridlines>
        <c:minorGridlines>
          <c:spPr>
            <a:ln w="9525" cap="flat" cmpd="sng" algn="ctr">
              <a:solidFill>
                <a:schemeClr val="bg1">
                  <a:lumMod val="85000"/>
                </a:schemeClr>
              </a:solidFill>
              <a:prstDash val="dash"/>
              <a:round/>
            </a:ln>
            <a:effectLst/>
          </c:spPr>
        </c:minorGridlines>
        <c:title>
          <c:tx>
            <c:rich>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r>
                  <a:rPr lang="en-US"/>
                  <a:t>PJ</a:t>
                </a:r>
              </a:p>
            </c:rich>
          </c:tx>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1217955120"/>
        <c:crossesAt val="0"/>
        <c:crossBetween val="midCat"/>
        <c:majorUnit val="2"/>
        <c:minorUnit val="1"/>
      </c:valAx>
      <c:valAx>
        <c:axId val="1217955120"/>
        <c:scaling>
          <c:orientation val="minMax"/>
          <c:max val="7"/>
          <c:min val="-1E-3"/>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r>
                  <a:rPr lang="en-US"/>
                  <a:t>Range (AU)</a:t>
                </a:r>
              </a:p>
            </c:rich>
          </c:tx>
          <c:overlay val="0"/>
          <c:spPr>
            <a:noFill/>
            <a:ln>
              <a:noFill/>
            </a:ln>
            <a:effectLst/>
          </c:spPr>
          <c:txPr>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1217945936"/>
        <c:crossesAt val="0"/>
        <c:crossBetween val="midCat"/>
        <c:majorUnit val="1"/>
        <c:minorUnit val="0.1"/>
      </c:valAx>
      <c:valAx>
        <c:axId val="1217964144"/>
        <c:scaling>
          <c:orientation val="minMax"/>
          <c:max val="65"/>
          <c:min val="30"/>
        </c:scaling>
        <c:delete val="0"/>
        <c:axPos val="r"/>
        <c:title>
          <c:tx>
            <c:rich>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r>
                  <a:rPr lang="en-US"/>
                  <a:t>OWLT (min)</a:t>
                </a:r>
              </a:p>
            </c:rich>
          </c:tx>
          <c:overlay val="0"/>
          <c:spPr>
            <a:noFill/>
            <a:ln>
              <a:noFill/>
            </a:ln>
            <a:effectLst/>
          </c:spPr>
          <c:txPr>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1217972240"/>
        <c:crosses val="max"/>
        <c:crossBetween val="midCat"/>
      </c:valAx>
      <c:valAx>
        <c:axId val="1217972240"/>
        <c:scaling>
          <c:orientation val="minMax"/>
        </c:scaling>
        <c:delete val="1"/>
        <c:axPos val="b"/>
        <c:numFmt formatCode="General" sourceLinked="0"/>
        <c:majorTickMark val="out"/>
        <c:minorTickMark val="none"/>
        <c:tickLblPos val="nextTo"/>
        <c:crossAx val="1217964144"/>
        <c:crosses val="autoZero"/>
        <c:crossBetween val="midCat"/>
      </c:valAx>
      <c:spPr>
        <a:noFill/>
        <a:ln>
          <a:noFill/>
        </a:ln>
        <a:effectLst/>
      </c:spPr>
    </c:plotArea>
    <c:legend>
      <c:legendPos val="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legend>
    <c:plotVisOnly val="0"/>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200" baseline="0"/>
      </a:pPr>
      <a:endParaRPr lang="en-US"/>
    </a:p>
  </c:txPr>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1"/>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r>
              <a:rPr lang="en-US" sz="1200" baseline="0"/>
              <a:t>Altitude and Inclination (at PJ)</a:t>
            </a:r>
          </a:p>
        </c:rich>
      </c:tx>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0875051684051699"/>
          <c:y val="0.13990600291934799"/>
          <c:w val="0.80969030162844702"/>
          <c:h val="0.78136080870050495"/>
        </c:manualLayout>
      </c:layout>
      <c:scatterChart>
        <c:scatterStyle val="lineMarker"/>
        <c:varyColors val="0"/>
        <c:ser>
          <c:idx val="1"/>
          <c:order val="0"/>
          <c:tx>
            <c:v>PJ Altitude</c:v>
          </c:tx>
          <c:spPr>
            <a:ln w="25400" cap="rnd">
              <a:solidFill>
                <a:schemeClr val="accent2"/>
              </a:solidFill>
              <a:round/>
            </a:ln>
            <a:effectLst/>
          </c:spPr>
          <c:marker>
            <c:symbol val="diamond"/>
            <c:size val="7"/>
            <c:spPr>
              <a:solidFill>
                <a:schemeClr val="accent2"/>
              </a:solidFill>
              <a:ln w="9525">
                <a:solidFill>
                  <a:schemeClr val="accent2"/>
                </a:solidFill>
              </a:ln>
              <a:effectLst/>
            </c:spPr>
          </c:marker>
          <c:xVal>
            <c:numRef>
              <c:f>('Orbital Data (by event)'!$B$8:$B$41,'Orbital Data (by event)'!$B$42:$B$85)</c:f>
              <c:numCache>
                <c:formatCode>General</c:formatCode>
                <c:ptCount val="78"/>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numCache>
            </c:numRef>
          </c:xVal>
          <c:yVal>
            <c:numRef>
              <c:f>('Orbital Data (by event)'!$Z$8:$Z$41,'Orbital Data (by event)'!$Z$42:$Z$85)</c:f>
              <c:numCache>
                <c:formatCode>0</c:formatCode>
                <c:ptCount val="78"/>
                <c:pt idx="0">
                  <c:v>4493.8158255300004</c:v>
                </c:pt>
                <c:pt idx="1">
                  <c:v>4162.8251031199998</c:v>
                </c:pt>
                <c:pt idx="2">
                  <c:v>4179.1201831799999</c:v>
                </c:pt>
                <c:pt idx="3">
                  <c:v>4153.22135549</c:v>
                </c:pt>
                <c:pt idx="4">
                  <c:v>4304.2545527700004</c:v>
                </c:pt>
                <c:pt idx="5">
                  <c:v>3404.39154457</c:v>
                </c:pt>
                <c:pt idx="6">
                  <c:v>3496.4689861900001</c:v>
                </c:pt>
                <c:pt idx="7">
                  <c:v>3499.1354803300001</c:v>
                </c:pt>
                <c:pt idx="8">
                  <c:v>3499.8117245100002</c:v>
                </c:pt>
                <c:pt idx="9">
                  <c:v>4036.08252752</c:v>
                </c:pt>
                <c:pt idx="10">
                  <c:v>4318.1443610699998</c:v>
                </c:pt>
                <c:pt idx="11">
                  <c:v>3496.6356601799998</c:v>
                </c:pt>
                <c:pt idx="12">
                  <c:v>3498.0117856299998</c:v>
                </c:pt>
                <c:pt idx="13">
                  <c:v>3497.9403553100001</c:v>
                </c:pt>
                <c:pt idx="14">
                  <c:v>3498.0889593000002</c:v>
                </c:pt>
                <c:pt idx="15">
                  <c:v>3499.18571565</c:v>
                </c:pt>
                <c:pt idx="16">
                  <c:v>3498.2304561400001</c:v>
                </c:pt>
                <c:pt idx="17">
                  <c:v>5053.3208106700004</c:v>
                </c:pt>
                <c:pt idx="18">
                  <c:v>3495.39056622</c:v>
                </c:pt>
                <c:pt idx="19">
                  <c:v>5297.5242074799999</c:v>
                </c:pt>
                <c:pt idx="20">
                  <c:v>7241.4505942899996</c:v>
                </c:pt>
                <c:pt idx="21">
                  <c:v>7971.5407161499998</c:v>
                </c:pt>
                <c:pt idx="22">
                  <c:v>7969.2772538500003</c:v>
                </c:pt>
                <c:pt idx="23">
                  <c:v>3502.6998197399998</c:v>
                </c:pt>
                <c:pt idx="24">
                  <c:v>5041.7130664899996</c:v>
                </c:pt>
                <c:pt idx="25">
                  <c:v>4703.1141079299996</c:v>
                </c:pt>
                <c:pt idx="26">
                  <c:v>3503.0235013400002</c:v>
                </c:pt>
                <c:pt idx="27">
                  <c:v>3506.1767796700001</c:v>
                </c:pt>
                <c:pt idx="28">
                  <c:v>3505.6429786499998</c:v>
                </c:pt>
                <c:pt idx="29">
                  <c:v>3508.8695581699999</c:v>
                </c:pt>
                <c:pt idx="30">
                  <c:v>3511.5712968799999</c:v>
                </c:pt>
                <c:pt idx="31">
                  <c:v>3491.3655590499998</c:v>
                </c:pt>
                <c:pt idx="32">
                  <c:v>4901.3410826999998</c:v>
                </c:pt>
                <c:pt idx="33">
                  <c:v>5041.2852357199999</c:v>
                </c:pt>
                <c:pt idx="34">
                  <c:v>3505.3638357</c:v>
                </c:pt>
                <c:pt idx="35">
                  <c:v>3492.86082455</c:v>
                </c:pt>
                <c:pt idx="36">
                  <c:v>3500.5866445299998</c:v>
                </c:pt>
                <c:pt idx="37">
                  <c:v>3498.2717266499999</c:v>
                </c:pt>
                <c:pt idx="38">
                  <c:v>3499.8967693999998</c:v>
                </c:pt>
                <c:pt idx="39">
                  <c:v>3498.2428534000001</c:v>
                </c:pt>
                <c:pt idx="40">
                  <c:v>3671.0603947700001</c:v>
                </c:pt>
                <c:pt idx="41">
                  <c:v>3498.5898950000001</c:v>
                </c:pt>
                <c:pt idx="42">
                  <c:v>3498.90147867</c:v>
                </c:pt>
                <c:pt idx="43">
                  <c:v>3614.3061657899998</c:v>
                </c:pt>
                <c:pt idx="44">
                  <c:v>3815.3926114400001</c:v>
                </c:pt>
                <c:pt idx="45">
                  <c:v>4144.6363781399996</c:v>
                </c:pt>
                <c:pt idx="46">
                  <c:v>3498.7392776900001</c:v>
                </c:pt>
                <c:pt idx="47">
                  <c:v>3501.21523308</c:v>
                </c:pt>
                <c:pt idx="48">
                  <c:v>3619.1123295399998</c:v>
                </c:pt>
                <c:pt idx="49">
                  <c:v>3503.05435184</c:v>
                </c:pt>
                <c:pt idx="50">
                  <c:v>3501.8881532300002</c:v>
                </c:pt>
                <c:pt idx="51">
                  <c:v>3505.8956015200001</c:v>
                </c:pt>
                <c:pt idx="52">
                  <c:v>3501.07574277</c:v>
                </c:pt>
                <c:pt idx="53">
                  <c:v>3502.26053809</c:v>
                </c:pt>
                <c:pt idx="54">
                  <c:v>3637.5301559499999</c:v>
                </c:pt>
                <c:pt idx="55">
                  <c:v>4351.34788665</c:v>
                </c:pt>
                <c:pt idx="56">
                  <c:v>4671.7606018799997</c:v>
                </c:pt>
                <c:pt idx="57">
                  <c:v>3499.9951335699998</c:v>
                </c:pt>
                <c:pt idx="58">
                  <c:v>4895.8769302700002</c:v>
                </c:pt>
                <c:pt idx="59">
                  <c:v>3499.9950651499998</c:v>
                </c:pt>
                <c:pt idx="60">
                  <c:v>3499.9950859400001</c:v>
                </c:pt>
                <c:pt idx="61">
                  <c:v>3499.9951196100001</c:v>
                </c:pt>
                <c:pt idx="62">
                  <c:v>3499.9951760899999</c:v>
                </c:pt>
                <c:pt idx="63">
                  <c:v>3499.99526019</c:v>
                </c:pt>
                <c:pt idx="64">
                  <c:v>3499.9953791500002</c:v>
                </c:pt>
                <c:pt idx="65">
                  <c:v>3499.9955335499999</c:v>
                </c:pt>
                <c:pt idx="66">
                  <c:v>3499.99573194</c:v>
                </c:pt>
                <c:pt idx="67">
                  <c:v>3499.99598079</c:v>
                </c:pt>
                <c:pt idx="68">
                  <c:v>3499.9962717100002</c:v>
                </c:pt>
                <c:pt idx="69">
                  <c:v>3499.9966167600001</c:v>
                </c:pt>
                <c:pt idx="70">
                  <c:v>3499.9969875900001</c:v>
                </c:pt>
                <c:pt idx="71">
                  <c:v>3499.99744276</c:v>
                </c:pt>
                <c:pt idx="72">
                  <c:v>3499.9979664100001</c:v>
                </c:pt>
                <c:pt idx="73">
                  <c:v>3499.9985606800001</c:v>
                </c:pt>
                <c:pt idx="74">
                  <c:v>4134.8174305000002</c:v>
                </c:pt>
                <c:pt idx="75">
                  <c:v>3498.9996047999998</c:v>
                </c:pt>
                <c:pt idx="76">
                  <c:v>3498.9998249300002</c:v>
                </c:pt>
                <c:pt idx="77">
                  <c:v>3500.0001199600001</c:v>
                </c:pt>
              </c:numCache>
            </c:numRef>
          </c:yVal>
          <c:smooth val="0"/>
          <c:extLst>
            <c:ext xmlns:c16="http://schemas.microsoft.com/office/drawing/2014/chart" uri="{C3380CC4-5D6E-409C-BE32-E72D297353CC}">
              <c16:uniqueId val="{00000000-F2D8-484C-9C84-5DF41DDE57A7}"/>
            </c:ext>
          </c:extLst>
        </c:ser>
        <c:ser>
          <c:idx val="0"/>
          <c:order val="1"/>
          <c:tx>
            <c:v>Minimum Altitude Post-PJ</c:v>
          </c:tx>
          <c:spPr>
            <a:ln w="25400" cap="rnd">
              <a:solidFill>
                <a:srgbClr val="92D050"/>
              </a:solidFill>
              <a:prstDash val="sysDot"/>
              <a:round/>
            </a:ln>
            <a:effectLst/>
          </c:spPr>
          <c:marker>
            <c:symbol val="none"/>
          </c:marker>
          <c:xVal>
            <c:numRef>
              <c:f>('Orbital Data (by event)'!$B$8:$B$41,'Orbital Data (by event)'!$B$42:$B$85)</c:f>
              <c:numCache>
                <c:formatCode>General</c:formatCode>
                <c:ptCount val="78"/>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numCache>
            </c:numRef>
          </c:xVal>
          <c:yVal>
            <c:numRef>
              <c:f>('Orbital Data (by event)'!$AB$8:$AB$41,'Orbital Data (by event)'!$AB$42:$AB$85)</c:f>
              <c:numCache>
                <c:formatCode>0</c:formatCode>
                <c:ptCount val="78"/>
                <c:pt idx="0">
                  <c:v>4491.3419001499997</c:v>
                </c:pt>
                <c:pt idx="1">
                  <c:v>4158.0705945299997</c:v>
                </c:pt>
                <c:pt idx="2">
                  <c:v>4171.7715977799999</c:v>
                </c:pt>
                <c:pt idx="3">
                  <c:v>4142.64508243</c:v>
                </c:pt>
                <c:pt idx="4">
                  <c:v>4289.9890640499998</c:v>
                </c:pt>
                <c:pt idx="5">
                  <c:v>3385.50212508</c:v>
                </c:pt>
                <c:pt idx="6">
                  <c:v>3472.7456833900001</c:v>
                </c:pt>
                <c:pt idx="7">
                  <c:v>3469.99656615</c:v>
                </c:pt>
                <c:pt idx="8">
                  <c:v>3464.9058671399998</c:v>
                </c:pt>
                <c:pt idx="9">
                  <c:v>3995.4205147100001</c:v>
                </c:pt>
                <c:pt idx="10">
                  <c:v>4271.3979376500001</c:v>
                </c:pt>
                <c:pt idx="11">
                  <c:v>3442.7694302700002</c:v>
                </c:pt>
                <c:pt idx="12">
                  <c:v>3437.3191968000001</c:v>
                </c:pt>
                <c:pt idx="13">
                  <c:v>3430.27063486</c:v>
                </c:pt>
                <c:pt idx="14">
                  <c:v>3423.3392826099998</c:v>
                </c:pt>
                <c:pt idx="15">
                  <c:v>3417.1586197500001</c:v>
                </c:pt>
                <c:pt idx="16">
                  <c:v>3409.0217284</c:v>
                </c:pt>
                <c:pt idx="17">
                  <c:v>4959.5491108799997</c:v>
                </c:pt>
                <c:pt idx="18">
                  <c:v>3392.4561324299998</c:v>
                </c:pt>
                <c:pt idx="19">
                  <c:v>5190.8070137900004</c:v>
                </c:pt>
                <c:pt idx="20">
                  <c:v>7131.6798703699997</c:v>
                </c:pt>
                <c:pt idx="21">
                  <c:v>7857.0048954399999</c:v>
                </c:pt>
                <c:pt idx="22">
                  <c:v>7848.9980312500002</c:v>
                </c:pt>
                <c:pt idx="23">
                  <c:v>3372.2168834700001</c:v>
                </c:pt>
                <c:pt idx="24">
                  <c:v>4909.6925248400003</c:v>
                </c:pt>
                <c:pt idx="25">
                  <c:v>4565.1720308000004</c:v>
                </c:pt>
                <c:pt idx="26">
                  <c:v>3356.97630316</c:v>
                </c:pt>
                <c:pt idx="27">
                  <c:v>3354.2318957399998</c:v>
                </c:pt>
                <c:pt idx="28">
                  <c:v>3347.449795</c:v>
                </c:pt>
                <c:pt idx="29">
                  <c:v>3344.2199136600002</c:v>
                </c:pt>
                <c:pt idx="30">
                  <c:v>3340.07060065</c:v>
                </c:pt>
                <c:pt idx="31">
                  <c:v>3311.8415716499999</c:v>
                </c:pt>
                <c:pt idx="32">
                  <c:v>4717.6995096000001</c:v>
                </c:pt>
                <c:pt idx="33">
                  <c:v>4849.9353635400003</c:v>
                </c:pt>
                <c:pt idx="34">
                  <c:v>3317.11849033</c:v>
                </c:pt>
                <c:pt idx="35">
                  <c:v>3295.4836090200001</c:v>
                </c:pt>
                <c:pt idx="36">
                  <c:v>3295.59971769</c:v>
                </c:pt>
                <c:pt idx="37">
                  <c:v>3285.68953379</c:v>
                </c:pt>
                <c:pt idx="38">
                  <c:v>3279.6748312700001</c:v>
                </c:pt>
                <c:pt idx="39">
                  <c:v>3270.55588769</c:v>
                </c:pt>
                <c:pt idx="40">
                  <c:v>3436.8049402000001</c:v>
                </c:pt>
                <c:pt idx="41">
                  <c:v>3256.70175027</c:v>
                </c:pt>
                <c:pt idx="42">
                  <c:v>3250.17508</c:v>
                </c:pt>
                <c:pt idx="43">
                  <c:v>3359.6283059299999</c:v>
                </c:pt>
                <c:pt idx="44">
                  <c:v>3555.51031087</c:v>
                </c:pt>
                <c:pt idx="45">
                  <c:v>3882.3327689500002</c:v>
                </c:pt>
                <c:pt idx="46">
                  <c:v>3229.0135079299998</c:v>
                </c:pt>
                <c:pt idx="47">
                  <c:v>3227.1938637500002</c:v>
                </c:pt>
                <c:pt idx="48">
                  <c:v>3341.5496293900001</c:v>
                </c:pt>
                <c:pt idx="49">
                  <c:v>3221.66248111</c:v>
                </c:pt>
                <c:pt idx="50">
                  <c:v>3217.6913209999998</c:v>
                </c:pt>
                <c:pt idx="51">
                  <c:v>3219.58861789</c:v>
                </c:pt>
                <c:pt idx="52">
                  <c:v>3213.0031499199999</c:v>
                </c:pt>
                <c:pt idx="53">
                  <c:v>3213.31324696</c:v>
                </c:pt>
                <c:pt idx="54">
                  <c:v>3348.81174771</c:v>
                </c:pt>
                <c:pt idx="55">
                  <c:v>4065.4532733599999</c:v>
                </c:pt>
                <c:pt idx="56">
                  <c:v>4387.86593378</c:v>
                </c:pt>
                <c:pt idx="57">
                  <c:v>3213.0698253400001</c:v>
                </c:pt>
                <c:pt idx="58">
                  <c:v>4616.9869620500003</c:v>
                </c:pt>
                <c:pt idx="59">
                  <c:v>3218.30239613</c:v>
                </c:pt>
                <c:pt idx="60">
                  <c:v>3221.5982374499999</c:v>
                </c:pt>
                <c:pt idx="61">
                  <c:v>3225.2667956</c:v>
                </c:pt>
                <c:pt idx="62">
                  <c:v>3229.5531334299999</c:v>
                </c:pt>
                <c:pt idx="63">
                  <c:v>3234.2941972600001</c:v>
                </c:pt>
                <c:pt idx="64">
                  <c:v>3239.51569118</c:v>
                </c:pt>
                <c:pt idx="65">
                  <c:v>3245.1686113300002</c:v>
                </c:pt>
                <c:pt idx="66">
                  <c:v>3251.2465838100002</c:v>
                </c:pt>
                <c:pt idx="67">
                  <c:v>3257.9329788199998</c:v>
                </c:pt>
                <c:pt idx="68">
                  <c:v>3264.7616186599998</c:v>
                </c:pt>
                <c:pt idx="69">
                  <c:v>3271.9771608199999</c:v>
                </c:pt>
                <c:pt idx="70">
                  <c:v>3279.4479378000001</c:v>
                </c:pt>
                <c:pt idx="71">
                  <c:v>3287.2840324499998</c:v>
                </c:pt>
                <c:pt idx="72">
                  <c:v>3295.5695082100001</c:v>
                </c:pt>
                <c:pt idx="73">
                  <c:v>3303.7995547800001</c:v>
                </c:pt>
                <c:pt idx="74">
                  <c:v>3948.6517864799998</c:v>
                </c:pt>
                <c:pt idx="75">
                  <c:v>3320.2465662099999</c:v>
                </c:pt>
                <c:pt idx="76">
                  <c:v>3329.17516604</c:v>
                </c:pt>
                <c:pt idx="77">
                  <c:v>3339.3953104799998</c:v>
                </c:pt>
              </c:numCache>
            </c:numRef>
          </c:yVal>
          <c:smooth val="0"/>
          <c:extLst>
            <c:ext xmlns:c16="http://schemas.microsoft.com/office/drawing/2014/chart" uri="{C3380CC4-5D6E-409C-BE32-E72D297353CC}">
              <c16:uniqueId val="{00000001-F2D8-484C-9C84-5DF41DDE57A7}"/>
            </c:ext>
          </c:extLst>
        </c:ser>
        <c:dLbls>
          <c:showLegendKey val="0"/>
          <c:showVal val="0"/>
          <c:showCatName val="0"/>
          <c:showSerName val="0"/>
          <c:showPercent val="0"/>
          <c:showBubbleSize val="0"/>
        </c:dLbls>
        <c:axId val="1218055968"/>
        <c:axId val="1218065200"/>
      </c:scatterChart>
      <c:scatterChart>
        <c:scatterStyle val="lineMarker"/>
        <c:varyColors val="0"/>
        <c:ser>
          <c:idx val="4"/>
          <c:order val="2"/>
          <c:tx>
            <c:v>Inclination (right axis)</c:v>
          </c:tx>
          <c:spPr>
            <a:ln w="25400" cap="rnd">
              <a:solidFill>
                <a:schemeClr val="accent1"/>
              </a:solidFill>
              <a:round/>
            </a:ln>
            <a:effectLst/>
          </c:spPr>
          <c:marker>
            <c:symbol val="diamond"/>
            <c:size val="7"/>
            <c:spPr>
              <a:solidFill>
                <a:schemeClr val="accent1"/>
              </a:solidFill>
              <a:ln w="9525">
                <a:solidFill>
                  <a:schemeClr val="accent1"/>
                </a:solidFill>
              </a:ln>
              <a:effectLst/>
            </c:spPr>
          </c:marker>
          <c:xVal>
            <c:numRef>
              <c:f>('Orbital Data (by event)'!$B$8:$B$41,'Orbital Data (by event)'!$B$42:$B$85)</c:f>
              <c:numCache>
                <c:formatCode>General</c:formatCode>
                <c:ptCount val="78"/>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numCache>
            </c:numRef>
          </c:xVal>
          <c:yVal>
            <c:numRef>
              <c:f>('Orbital Data (by event)'!$S$8:$S$41,'Orbital Data (by event)'!$S$42:$S$85)</c:f>
              <c:numCache>
                <c:formatCode>0.0</c:formatCode>
                <c:ptCount val="78"/>
                <c:pt idx="0">
                  <c:v>89.821534600000007</c:v>
                </c:pt>
                <c:pt idx="1">
                  <c:v>89.862138849999994</c:v>
                </c:pt>
                <c:pt idx="2">
                  <c:v>89.980667609999998</c:v>
                </c:pt>
                <c:pt idx="3">
                  <c:v>90.223466720000005</c:v>
                </c:pt>
                <c:pt idx="4">
                  <c:v>90.565477200000004</c:v>
                </c:pt>
                <c:pt idx="5">
                  <c:v>91.025648180000005</c:v>
                </c:pt>
                <c:pt idx="6">
                  <c:v>91.589916310000007</c:v>
                </c:pt>
                <c:pt idx="7">
                  <c:v>92.233737930000004</c:v>
                </c:pt>
                <c:pt idx="8">
                  <c:v>92.893498300000005</c:v>
                </c:pt>
                <c:pt idx="9">
                  <c:v>93.593949179999996</c:v>
                </c:pt>
                <c:pt idx="10">
                  <c:v>94.383063149999998</c:v>
                </c:pt>
                <c:pt idx="11">
                  <c:v>95.268975920000003</c:v>
                </c:pt>
                <c:pt idx="12">
                  <c:v>96.117857630000003</c:v>
                </c:pt>
                <c:pt idx="13">
                  <c:v>96.961630619999994</c:v>
                </c:pt>
                <c:pt idx="14">
                  <c:v>97.684099410000002</c:v>
                </c:pt>
                <c:pt idx="15">
                  <c:v>98.36734233</c:v>
                </c:pt>
                <c:pt idx="16">
                  <c:v>99.013588630000001</c:v>
                </c:pt>
                <c:pt idx="17">
                  <c:v>99.607276240000004</c:v>
                </c:pt>
                <c:pt idx="18">
                  <c:v>100.09935077</c:v>
                </c:pt>
                <c:pt idx="19">
                  <c:v>100.55003201</c:v>
                </c:pt>
                <c:pt idx="20">
                  <c:v>100.86455961999999</c:v>
                </c:pt>
                <c:pt idx="21">
                  <c:v>101.06174590000001</c:v>
                </c:pt>
                <c:pt idx="22">
                  <c:v>101.11227886</c:v>
                </c:pt>
                <c:pt idx="23">
                  <c:v>105.69212093</c:v>
                </c:pt>
                <c:pt idx="24">
                  <c:v>105.60502819</c:v>
                </c:pt>
                <c:pt idx="25">
                  <c:v>105.48198859</c:v>
                </c:pt>
                <c:pt idx="26">
                  <c:v>105.24754122</c:v>
                </c:pt>
                <c:pt idx="27">
                  <c:v>104.85203041</c:v>
                </c:pt>
                <c:pt idx="28">
                  <c:v>104.38910982</c:v>
                </c:pt>
                <c:pt idx="29">
                  <c:v>103.88160837</c:v>
                </c:pt>
                <c:pt idx="30">
                  <c:v>103.24576539</c:v>
                </c:pt>
                <c:pt idx="31">
                  <c:v>102.18596067999999</c:v>
                </c:pt>
                <c:pt idx="32">
                  <c:v>101.28749755</c:v>
                </c:pt>
                <c:pt idx="33">
                  <c:v>100.06852295</c:v>
                </c:pt>
                <c:pt idx="34">
                  <c:v>102.49871880000001</c:v>
                </c:pt>
                <c:pt idx="35">
                  <c:v>101.36944871</c:v>
                </c:pt>
                <c:pt idx="36">
                  <c:v>100.68484678999999</c:v>
                </c:pt>
                <c:pt idx="37">
                  <c:v>100.00219551000001</c:v>
                </c:pt>
                <c:pt idx="38">
                  <c:v>99.353730220000003</c:v>
                </c:pt>
                <c:pt idx="39">
                  <c:v>98.753072130000007</c:v>
                </c:pt>
                <c:pt idx="40">
                  <c:v>98.242240370000005</c:v>
                </c:pt>
                <c:pt idx="41">
                  <c:v>97.705999879999993</c:v>
                </c:pt>
                <c:pt idx="42">
                  <c:v>97.255332100000004</c:v>
                </c:pt>
                <c:pt idx="43">
                  <c:v>96.881541049999996</c:v>
                </c:pt>
                <c:pt idx="44">
                  <c:v>96.565678550000001</c:v>
                </c:pt>
                <c:pt idx="45">
                  <c:v>97.199640729999999</c:v>
                </c:pt>
                <c:pt idx="46">
                  <c:v>96.896521370000002</c:v>
                </c:pt>
                <c:pt idx="47">
                  <c:v>96.765311010000005</c:v>
                </c:pt>
                <c:pt idx="48">
                  <c:v>96.674547259999997</c:v>
                </c:pt>
                <c:pt idx="49">
                  <c:v>96.546499690000005</c:v>
                </c:pt>
                <c:pt idx="50">
                  <c:v>96.49585897</c:v>
                </c:pt>
                <c:pt idx="51">
                  <c:v>96.49174988</c:v>
                </c:pt>
                <c:pt idx="52">
                  <c:v>96.440037439999998</c:v>
                </c:pt>
                <c:pt idx="53">
                  <c:v>96.481092279999999</c:v>
                </c:pt>
                <c:pt idx="54">
                  <c:v>96.57633285</c:v>
                </c:pt>
                <c:pt idx="55">
                  <c:v>96.594232860000005</c:v>
                </c:pt>
                <c:pt idx="56">
                  <c:v>96.69140041</c:v>
                </c:pt>
                <c:pt idx="57">
                  <c:v>97.20875805</c:v>
                </c:pt>
                <c:pt idx="58">
                  <c:v>97.652766170000007</c:v>
                </c:pt>
                <c:pt idx="59">
                  <c:v>97.729511290000005</c:v>
                </c:pt>
                <c:pt idx="60">
                  <c:v>97.780968229999999</c:v>
                </c:pt>
                <c:pt idx="61">
                  <c:v>97.903495129999996</c:v>
                </c:pt>
                <c:pt idx="62">
                  <c:v>98.005899209999995</c:v>
                </c:pt>
                <c:pt idx="63">
                  <c:v>98.126910749999993</c:v>
                </c:pt>
                <c:pt idx="64">
                  <c:v>98.203559080000005</c:v>
                </c:pt>
                <c:pt idx="65">
                  <c:v>98.302383359999993</c:v>
                </c:pt>
                <c:pt idx="66">
                  <c:v>98.396141709999995</c:v>
                </c:pt>
                <c:pt idx="67">
                  <c:v>98.453469850000005</c:v>
                </c:pt>
                <c:pt idx="68">
                  <c:v>98.524142209999994</c:v>
                </c:pt>
                <c:pt idx="69">
                  <c:v>98.554088460000003</c:v>
                </c:pt>
                <c:pt idx="70">
                  <c:v>98.609240659999998</c:v>
                </c:pt>
                <c:pt idx="71">
                  <c:v>98.651913140000005</c:v>
                </c:pt>
                <c:pt idx="72">
                  <c:v>98.664003710000003</c:v>
                </c:pt>
                <c:pt idx="73">
                  <c:v>98.699232249999994</c:v>
                </c:pt>
                <c:pt idx="74">
                  <c:v>98.701141640000003</c:v>
                </c:pt>
                <c:pt idx="75">
                  <c:v>98.718562300000002</c:v>
                </c:pt>
                <c:pt idx="76">
                  <c:v>98.726173130000006</c:v>
                </c:pt>
                <c:pt idx="77">
                  <c:v>98.720822119999994</c:v>
                </c:pt>
              </c:numCache>
            </c:numRef>
          </c:yVal>
          <c:smooth val="0"/>
          <c:extLst>
            <c:ext xmlns:c16="http://schemas.microsoft.com/office/drawing/2014/chart" uri="{C3380CC4-5D6E-409C-BE32-E72D297353CC}">
              <c16:uniqueId val="{00000002-F2D8-484C-9C84-5DF41DDE57A7}"/>
            </c:ext>
          </c:extLst>
        </c:ser>
        <c:dLbls>
          <c:showLegendKey val="0"/>
          <c:showVal val="0"/>
          <c:showCatName val="0"/>
          <c:showSerName val="0"/>
          <c:showPercent val="0"/>
          <c:showBubbleSize val="0"/>
        </c:dLbls>
        <c:axId val="1218082352"/>
        <c:axId val="1218074288"/>
      </c:scatterChart>
      <c:valAx>
        <c:axId val="1218055968"/>
        <c:scaling>
          <c:orientation val="minMax"/>
          <c:max val="86"/>
          <c:min val="0"/>
        </c:scaling>
        <c:delete val="0"/>
        <c:axPos val="b"/>
        <c:majorGridlines>
          <c:spPr>
            <a:ln w="9525" cap="flat" cmpd="sng" algn="ctr">
              <a:solidFill>
                <a:schemeClr val="bg1">
                  <a:lumMod val="85000"/>
                </a:schemeClr>
              </a:solidFill>
              <a:round/>
            </a:ln>
            <a:effectLst/>
          </c:spPr>
        </c:majorGridlines>
        <c:minorGridlines>
          <c:spPr>
            <a:ln w="9525" cap="flat" cmpd="sng" algn="ctr">
              <a:solidFill>
                <a:schemeClr val="bg1">
                  <a:lumMod val="85000"/>
                </a:schemeClr>
              </a:solidFill>
              <a:prstDash val="dash"/>
              <a:round/>
            </a:ln>
            <a:effectLst/>
          </c:spPr>
        </c:minorGridlines>
        <c:title>
          <c:tx>
            <c:rich>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r>
                  <a:rPr lang="en-US"/>
                  <a:t>PJ</a:t>
                </a:r>
              </a:p>
            </c:rich>
          </c:tx>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1218065200"/>
        <c:crossesAt val="0"/>
        <c:crossBetween val="midCat"/>
        <c:majorUnit val="2"/>
        <c:minorUnit val="1"/>
      </c:valAx>
      <c:valAx>
        <c:axId val="1218065200"/>
        <c:scaling>
          <c:orientation val="minMax"/>
          <c:max val="11500"/>
          <c:min val="2000"/>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r>
                  <a:rPr lang="en-US"/>
                  <a:t>Jupiter-detic Altitude (km wrt Oblate Jupiter)</a:t>
                </a:r>
              </a:p>
            </c:rich>
          </c:tx>
          <c:overlay val="0"/>
          <c:spPr>
            <a:noFill/>
            <a:ln>
              <a:noFill/>
            </a:ln>
            <a:effectLst/>
          </c:spPr>
          <c:txPr>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1218055968"/>
        <c:crossesAt val="0"/>
        <c:crossBetween val="midCat"/>
        <c:majorUnit val="500"/>
        <c:minorUnit val="100"/>
      </c:valAx>
      <c:valAx>
        <c:axId val="1218074288"/>
        <c:scaling>
          <c:orientation val="minMax"/>
          <c:max val="107"/>
          <c:min val="88"/>
        </c:scaling>
        <c:delete val="0"/>
        <c:axPos val="r"/>
        <c:title>
          <c:tx>
            <c:rich>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r>
                  <a:rPr lang="en-US"/>
                  <a:t>Inclination (deg)</a:t>
                </a:r>
              </a:p>
            </c:rich>
          </c:tx>
          <c:layout>
            <c:manualLayout>
              <c:xMode val="edge"/>
              <c:yMode val="edge"/>
              <c:x val="0.95243386275200403"/>
              <c:y val="0.44428675648180199"/>
            </c:manualLayout>
          </c:layout>
          <c:overlay val="0"/>
          <c:spPr>
            <a:noFill/>
            <a:ln>
              <a:noFill/>
            </a:ln>
            <a:effectLst/>
          </c:spPr>
          <c:txPr>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1218082352"/>
        <c:crosses val="max"/>
        <c:crossBetween val="midCat"/>
        <c:majorUnit val="1"/>
        <c:minorUnit val="0.2"/>
      </c:valAx>
      <c:valAx>
        <c:axId val="1218082352"/>
        <c:scaling>
          <c:orientation val="minMax"/>
        </c:scaling>
        <c:delete val="1"/>
        <c:axPos val="b"/>
        <c:numFmt formatCode="General" sourceLinked="0"/>
        <c:majorTickMark val="out"/>
        <c:minorTickMark val="none"/>
        <c:tickLblPos val="nextTo"/>
        <c:crossAx val="1218074288"/>
        <c:crosses val="autoZero"/>
        <c:crossBetween val="midCat"/>
      </c:valAx>
      <c:spPr>
        <a:noFill/>
        <a:ln>
          <a:noFill/>
        </a:ln>
        <a:effectLst/>
      </c:spPr>
    </c:plotArea>
    <c:legend>
      <c:legendPos val="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legend>
    <c:plotVisOnly val="0"/>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200" baseline="0"/>
      </a:pPr>
      <a:endParaRPr lang="en-US"/>
    </a:p>
  </c:txPr>
  <c:userShapes r:id="rId3"/>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1"/>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r>
              <a:rPr lang="en-US" sz="1200" baseline="0"/>
              <a:t>Altitude and Speed (at PJ)</a:t>
            </a:r>
          </a:p>
        </c:rich>
      </c:tx>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0875051684051699"/>
          <c:y val="0.13990600291934799"/>
          <c:w val="0.80969030162844702"/>
          <c:h val="0.78136080870050495"/>
        </c:manualLayout>
      </c:layout>
      <c:scatterChart>
        <c:scatterStyle val="lineMarker"/>
        <c:varyColors val="0"/>
        <c:ser>
          <c:idx val="1"/>
          <c:order val="0"/>
          <c:tx>
            <c:v>PJ Altitude</c:v>
          </c:tx>
          <c:spPr>
            <a:ln w="25400" cap="rnd">
              <a:solidFill>
                <a:schemeClr val="accent2"/>
              </a:solidFill>
              <a:round/>
            </a:ln>
            <a:effectLst/>
          </c:spPr>
          <c:marker>
            <c:symbol val="diamond"/>
            <c:size val="7"/>
            <c:spPr>
              <a:solidFill>
                <a:schemeClr val="accent2"/>
              </a:solidFill>
              <a:ln w="9525">
                <a:solidFill>
                  <a:schemeClr val="accent2"/>
                </a:solidFill>
              </a:ln>
              <a:effectLst/>
            </c:spPr>
          </c:marker>
          <c:xVal>
            <c:numRef>
              <c:f>('Orbital Data (by event)'!$B$8:$B$41,'Orbital Data (by event)'!$B$42:$B$85)</c:f>
              <c:numCache>
                <c:formatCode>General</c:formatCode>
                <c:ptCount val="78"/>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numCache>
            </c:numRef>
          </c:xVal>
          <c:yVal>
            <c:numRef>
              <c:f>('Orbital Data (by event)'!$Z$8:$Z$41,'Orbital Data (by event)'!$Z$42:$Z$85)</c:f>
              <c:numCache>
                <c:formatCode>0</c:formatCode>
                <c:ptCount val="78"/>
                <c:pt idx="0">
                  <c:v>4493.8158255300004</c:v>
                </c:pt>
                <c:pt idx="1">
                  <c:v>4162.8251031199998</c:v>
                </c:pt>
                <c:pt idx="2">
                  <c:v>4179.1201831799999</c:v>
                </c:pt>
                <c:pt idx="3">
                  <c:v>4153.22135549</c:v>
                </c:pt>
                <c:pt idx="4">
                  <c:v>4304.2545527700004</c:v>
                </c:pt>
                <c:pt idx="5">
                  <c:v>3404.39154457</c:v>
                </c:pt>
                <c:pt idx="6">
                  <c:v>3496.4689861900001</c:v>
                </c:pt>
                <c:pt idx="7">
                  <c:v>3499.1354803300001</c:v>
                </c:pt>
                <c:pt idx="8">
                  <c:v>3499.8117245100002</c:v>
                </c:pt>
                <c:pt idx="9">
                  <c:v>4036.08252752</c:v>
                </c:pt>
                <c:pt idx="10">
                  <c:v>4318.1443610699998</c:v>
                </c:pt>
                <c:pt idx="11">
                  <c:v>3496.6356601799998</c:v>
                </c:pt>
                <c:pt idx="12">
                  <c:v>3498.0117856299998</c:v>
                </c:pt>
                <c:pt idx="13">
                  <c:v>3497.9403553100001</c:v>
                </c:pt>
                <c:pt idx="14">
                  <c:v>3498.0889593000002</c:v>
                </c:pt>
                <c:pt idx="15">
                  <c:v>3499.18571565</c:v>
                </c:pt>
                <c:pt idx="16">
                  <c:v>3498.2304561400001</c:v>
                </c:pt>
                <c:pt idx="17">
                  <c:v>5053.3208106700004</c:v>
                </c:pt>
                <c:pt idx="18">
                  <c:v>3495.39056622</c:v>
                </c:pt>
                <c:pt idx="19">
                  <c:v>5297.5242074799999</c:v>
                </c:pt>
                <c:pt idx="20">
                  <c:v>7241.4505942899996</c:v>
                </c:pt>
                <c:pt idx="21">
                  <c:v>7971.5407161499998</c:v>
                </c:pt>
                <c:pt idx="22">
                  <c:v>7969.2772538500003</c:v>
                </c:pt>
                <c:pt idx="23">
                  <c:v>3502.6998197399998</c:v>
                </c:pt>
                <c:pt idx="24">
                  <c:v>5041.7130664899996</c:v>
                </c:pt>
                <c:pt idx="25">
                  <c:v>4703.1141079299996</c:v>
                </c:pt>
                <c:pt idx="26">
                  <c:v>3503.0235013400002</c:v>
                </c:pt>
                <c:pt idx="27">
                  <c:v>3506.1767796700001</c:v>
                </c:pt>
                <c:pt idx="28">
                  <c:v>3505.6429786499998</c:v>
                </c:pt>
                <c:pt idx="29">
                  <c:v>3508.8695581699999</c:v>
                </c:pt>
                <c:pt idx="30">
                  <c:v>3511.5712968799999</c:v>
                </c:pt>
                <c:pt idx="31">
                  <c:v>3491.3655590499998</c:v>
                </c:pt>
                <c:pt idx="32">
                  <c:v>4901.3410826999998</c:v>
                </c:pt>
                <c:pt idx="33">
                  <c:v>5041.2852357199999</c:v>
                </c:pt>
                <c:pt idx="34">
                  <c:v>3505.3638357</c:v>
                </c:pt>
                <c:pt idx="35">
                  <c:v>3492.86082455</c:v>
                </c:pt>
                <c:pt idx="36">
                  <c:v>3500.5866445299998</c:v>
                </c:pt>
                <c:pt idx="37">
                  <c:v>3498.2717266499999</c:v>
                </c:pt>
                <c:pt idx="38">
                  <c:v>3499.8967693999998</c:v>
                </c:pt>
                <c:pt idx="39">
                  <c:v>3498.2428534000001</c:v>
                </c:pt>
                <c:pt idx="40">
                  <c:v>3671.0603947700001</c:v>
                </c:pt>
                <c:pt idx="41">
                  <c:v>3498.5898950000001</c:v>
                </c:pt>
                <c:pt idx="42">
                  <c:v>3498.90147867</c:v>
                </c:pt>
                <c:pt idx="43">
                  <c:v>3614.3061657899998</c:v>
                </c:pt>
                <c:pt idx="44">
                  <c:v>3815.3926114400001</c:v>
                </c:pt>
                <c:pt idx="45">
                  <c:v>4144.6363781399996</c:v>
                </c:pt>
                <c:pt idx="46">
                  <c:v>3498.7392776900001</c:v>
                </c:pt>
                <c:pt idx="47">
                  <c:v>3501.21523308</c:v>
                </c:pt>
                <c:pt idx="48">
                  <c:v>3619.1123295399998</c:v>
                </c:pt>
                <c:pt idx="49">
                  <c:v>3503.05435184</c:v>
                </c:pt>
                <c:pt idx="50">
                  <c:v>3501.8881532300002</c:v>
                </c:pt>
                <c:pt idx="51">
                  <c:v>3505.8956015200001</c:v>
                </c:pt>
                <c:pt idx="52">
                  <c:v>3501.07574277</c:v>
                </c:pt>
                <c:pt idx="53">
                  <c:v>3502.26053809</c:v>
                </c:pt>
                <c:pt idx="54">
                  <c:v>3637.5301559499999</c:v>
                </c:pt>
                <c:pt idx="55">
                  <c:v>4351.34788665</c:v>
                </c:pt>
                <c:pt idx="56">
                  <c:v>4671.7606018799997</c:v>
                </c:pt>
                <c:pt idx="57">
                  <c:v>3499.9951335699998</c:v>
                </c:pt>
                <c:pt idx="58">
                  <c:v>4895.8769302700002</c:v>
                </c:pt>
                <c:pt idx="59">
                  <c:v>3499.9950651499998</c:v>
                </c:pt>
                <c:pt idx="60">
                  <c:v>3499.9950859400001</c:v>
                </c:pt>
                <c:pt idx="61">
                  <c:v>3499.9951196100001</c:v>
                </c:pt>
                <c:pt idx="62">
                  <c:v>3499.9951760899999</c:v>
                </c:pt>
                <c:pt idx="63">
                  <c:v>3499.99526019</c:v>
                </c:pt>
                <c:pt idx="64">
                  <c:v>3499.9953791500002</c:v>
                </c:pt>
                <c:pt idx="65">
                  <c:v>3499.9955335499999</c:v>
                </c:pt>
                <c:pt idx="66">
                  <c:v>3499.99573194</c:v>
                </c:pt>
                <c:pt idx="67">
                  <c:v>3499.99598079</c:v>
                </c:pt>
                <c:pt idx="68">
                  <c:v>3499.9962717100002</c:v>
                </c:pt>
                <c:pt idx="69">
                  <c:v>3499.9966167600001</c:v>
                </c:pt>
                <c:pt idx="70">
                  <c:v>3499.9969875900001</c:v>
                </c:pt>
                <c:pt idx="71">
                  <c:v>3499.99744276</c:v>
                </c:pt>
                <c:pt idx="72">
                  <c:v>3499.9979664100001</c:v>
                </c:pt>
                <c:pt idx="73">
                  <c:v>3499.9985606800001</c:v>
                </c:pt>
                <c:pt idx="74">
                  <c:v>4134.8174305000002</c:v>
                </c:pt>
                <c:pt idx="75">
                  <c:v>3498.9996047999998</c:v>
                </c:pt>
                <c:pt idx="76">
                  <c:v>3498.9998249300002</c:v>
                </c:pt>
                <c:pt idx="77">
                  <c:v>3500.0001199600001</c:v>
                </c:pt>
              </c:numCache>
            </c:numRef>
          </c:yVal>
          <c:smooth val="0"/>
          <c:extLst>
            <c:ext xmlns:c16="http://schemas.microsoft.com/office/drawing/2014/chart" uri="{C3380CC4-5D6E-409C-BE32-E72D297353CC}">
              <c16:uniqueId val="{00000000-F486-844F-AE47-F3A5FF72CCEA}"/>
            </c:ext>
          </c:extLst>
        </c:ser>
        <c:ser>
          <c:idx val="0"/>
          <c:order val="1"/>
          <c:tx>
            <c:v>Minimum Altitude Post-PJ</c:v>
          </c:tx>
          <c:spPr>
            <a:ln w="25400" cap="rnd">
              <a:solidFill>
                <a:srgbClr val="92D050"/>
              </a:solidFill>
              <a:prstDash val="sysDot"/>
              <a:round/>
            </a:ln>
            <a:effectLst/>
          </c:spPr>
          <c:marker>
            <c:symbol val="none"/>
          </c:marker>
          <c:xVal>
            <c:numRef>
              <c:f>('Orbital Data (by event)'!$B$8:$B$41,'Orbital Data (by event)'!$B$42:$B$85)</c:f>
              <c:numCache>
                <c:formatCode>General</c:formatCode>
                <c:ptCount val="78"/>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numCache>
            </c:numRef>
          </c:xVal>
          <c:yVal>
            <c:numRef>
              <c:f>('Orbital Data (by event)'!$AB$8:$AB$41,'Orbital Data (by event)'!$AB$42:$AB$85)</c:f>
              <c:numCache>
                <c:formatCode>0</c:formatCode>
                <c:ptCount val="78"/>
                <c:pt idx="0">
                  <c:v>4491.3419001499997</c:v>
                </c:pt>
                <c:pt idx="1">
                  <c:v>4158.0705945299997</c:v>
                </c:pt>
                <c:pt idx="2">
                  <c:v>4171.7715977799999</c:v>
                </c:pt>
                <c:pt idx="3">
                  <c:v>4142.64508243</c:v>
                </c:pt>
                <c:pt idx="4">
                  <c:v>4289.9890640499998</c:v>
                </c:pt>
                <c:pt idx="5">
                  <c:v>3385.50212508</c:v>
                </c:pt>
                <c:pt idx="6">
                  <c:v>3472.7456833900001</c:v>
                </c:pt>
                <c:pt idx="7">
                  <c:v>3469.99656615</c:v>
                </c:pt>
                <c:pt idx="8">
                  <c:v>3464.9058671399998</c:v>
                </c:pt>
                <c:pt idx="9">
                  <c:v>3995.4205147100001</c:v>
                </c:pt>
                <c:pt idx="10">
                  <c:v>4271.3979376500001</c:v>
                </c:pt>
                <c:pt idx="11">
                  <c:v>3442.7694302700002</c:v>
                </c:pt>
                <c:pt idx="12">
                  <c:v>3437.3191968000001</c:v>
                </c:pt>
                <c:pt idx="13">
                  <c:v>3430.27063486</c:v>
                </c:pt>
                <c:pt idx="14">
                  <c:v>3423.3392826099998</c:v>
                </c:pt>
                <c:pt idx="15">
                  <c:v>3417.1586197500001</c:v>
                </c:pt>
                <c:pt idx="16">
                  <c:v>3409.0217284</c:v>
                </c:pt>
                <c:pt idx="17">
                  <c:v>4959.5491108799997</c:v>
                </c:pt>
                <c:pt idx="18">
                  <c:v>3392.4561324299998</c:v>
                </c:pt>
                <c:pt idx="19">
                  <c:v>5190.8070137900004</c:v>
                </c:pt>
                <c:pt idx="20">
                  <c:v>7131.6798703699997</c:v>
                </c:pt>
                <c:pt idx="21">
                  <c:v>7857.0048954399999</c:v>
                </c:pt>
                <c:pt idx="22">
                  <c:v>7848.9980312500002</c:v>
                </c:pt>
                <c:pt idx="23">
                  <c:v>3372.2168834700001</c:v>
                </c:pt>
                <c:pt idx="24">
                  <c:v>4909.6925248400003</c:v>
                </c:pt>
                <c:pt idx="25">
                  <c:v>4565.1720308000004</c:v>
                </c:pt>
                <c:pt idx="26">
                  <c:v>3356.97630316</c:v>
                </c:pt>
                <c:pt idx="27">
                  <c:v>3354.2318957399998</c:v>
                </c:pt>
                <c:pt idx="28">
                  <c:v>3347.449795</c:v>
                </c:pt>
                <c:pt idx="29">
                  <c:v>3344.2199136600002</c:v>
                </c:pt>
                <c:pt idx="30">
                  <c:v>3340.07060065</c:v>
                </c:pt>
                <c:pt idx="31">
                  <c:v>3311.8415716499999</c:v>
                </c:pt>
                <c:pt idx="32">
                  <c:v>4717.6995096000001</c:v>
                </c:pt>
                <c:pt idx="33">
                  <c:v>4849.9353635400003</c:v>
                </c:pt>
                <c:pt idx="34">
                  <c:v>3317.11849033</c:v>
                </c:pt>
                <c:pt idx="35">
                  <c:v>3295.4836090200001</c:v>
                </c:pt>
                <c:pt idx="36">
                  <c:v>3295.59971769</c:v>
                </c:pt>
                <c:pt idx="37">
                  <c:v>3285.68953379</c:v>
                </c:pt>
                <c:pt idx="38">
                  <c:v>3279.6748312700001</c:v>
                </c:pt>
                <c:pt idx="39">
                  <c:v>3270.55588769</c:v>
                </c:pt>
                <c:pt idx="40">
                  <c:v>3436.8049402000001</c:v>
                </c:pt>
                <c:pt idx="41">
                  <c:v>3256.70175027</c:v>
                </c:pt>
                <c:pt idx="42">
                  <c:v>3250.17508</c:v>
                </c:pt>
                <c:pt idx="43">
                  <c:v>3359.6283059299999</c:v>
                </c:pt>
                <c:pt idx="44">
                  <c:v>3555.51031087</c:v>
                </c:pt>
                <c:pt idx="45">
                  <c:v>3882.3327689500002</c:v>
                </c:pt>
                <c:pt idx="46">
                  <c:v>3229.0135079299998</c:v>
                </c:pt>
                <c:pt idx="47">
                  <c:v>3227.1938637500002</c:v>
                </c:pt>
                <c:pt idx="48">
                  <c:v>3341.5496293900001</c:v>
                </c:pt>
                <c:pt idx="49">
                  <c:v>3221.66248111</c:v>
                </c:pt>
                <c:pt idx="50">
                  <c:v>3217.6913209999998</c:v>
                </c:pt>
                <c:pt idx="51">
                  <c:v>3219.58861789</c:v>
                </c:pt>
                <c:pt idx="52">
                  <c:v>3213.0031499199999</c:v>
                </c:pt>
                <c:pt idx="53">
                  <c:v>3213.31324696</c:v>
                </c:pt>
                <c:pt idx="54">
                  <c:v>3348.81174771</c:v>
                </c:pt>
                <c:pt idx="55">
                  <c:v>4065.4532733599999</c:v>
                </c:pt>
                <c:pt idx="56">
                  <c:v>4387.86593378</c:v>
                </c:pt>
                <c:pt idx="57">
                  <c:v>3213.0698253400001</c:v>
                </c:pt>
                <c:pt idx="58">
                  <c:v>4616.9869620500003</c:v>
                </c:pt>
                <c:pt idx="59">
                  <c:v>3218.30239613</c:v>
                </c:pt>
                <c:pt idx="60">
                  <c:v>3221.5982374499999</c:v>
                </c:pt>
                <c:pt idx="61">
                  <c:v>3225.2667956</c:v>
                </c:pt>
                <c:pt idx="62">
                  <c:v>3229.5531334299999</c:v>
                </c:pt>
                <c:pt idx="63">
                  <c:v>3234.2941972600001</c:v>
                </c:pt>
                <c:pt idx="64">
                  <c:v>3239.51569118</c:v>
                </c:pt>
                <c:pt idx="65">
                  <c:v>3245.1686113300002</c:v>
                </c:pt>
                <c:pt idx="66">
                  <c:v>3251.2465838100002</c:v>
                </c:pt>
                <c:pt idx="67">
                  <c:v>3257.9329788199998</c:v>
                </c:pt>
                <c:pt idx="68">
                  <c:v>3264.7616186599998</c:v>
                </c:pt>
                <c:pt idx="69">
                  <c:v>3271.9771608199999</c:v>
                </c:pt>
                <c:pt idx="70">
                  <c:v>3279.4479378000001</c:v>
                </c:pt>
                <c:pt idx="71">
                  <c:v>3287.2840324499998</c:v>
                </c:pt>
                <c:pt idx="72">
                  <c:v>3295.5695082100001</c:v>
                </c:pt>
                <c:pt idx="73">
                  <c:v>3303.7995547800001</c:v>
                </c:pt>
                <c:pt idx="74">
                  <c:v>3948.6517864799998</c:v>
                </c:pt>
                <c:pt idx="75">
                  <c:v>3320.2465662099999</c:v>
                </c:pt>
                <c:pt idx="76">
                  <c:v>3329.17516604</c:v>
                </c:pt>
                <c:pt idx="77">
                  <c:v>3339.3953104799998</c:v>
                </c:pt>
              </c:numCache>
            </c:numRef>
          </c:yVal>
          <c:smooth val="0"/>
          <c:extLst>
            <c:ext xmlns:c16="http://schemas.microsoft.com/office/drawing/2014/chart" uri="{C3380CC4-5D6E-409C-BE32-E72D297353CC}">
              <c16:uniqueId val="{00000001-F486-844F-AE47-F3A5FF72CCEA}"/>
            </c:ext>
          </c:extLst>
        </c:ser>
        <c:dLbls>
          <c:showLegendKey val="0"/>
          <c:showVal val="0"/>
          <c:showCatName val="0"/>
          <c:showSerName val="0"/>
          <c:showPercent val="0"/>
          <c:showBubbleSize val="0"/>
        </c:dLbls>
        <c:axId val="1168726080"/>
        <c:axId val="1168735120"/>
      </c:scatterChart>
      <c:scatterChart>
        <c:scatterStyle val="lineMarker"/>
        <c:varyColors val="0"/>
        <c:ser>
          <c:idx val="4"/>
          <c:order val="2"/>
          <c:tx>
            <c:v>Speed wrt Jupiter (right axis)</c:v>
          </c:tx>
          <c:spPr>
            <a:ln w="25400" cap="rnd">
              <a:solidFill>
                <a:schemeClr val="accent1"/>
              </a:solidFill>
              <a:round/>
            </a:ln>
            <a:effectLst/>
          </c:spPr>
          <c:marker>
            <c:symbol val="diamond"/>
            <c:size val="7"/>
            <c:spPr>
              <a:solidFill>
                <a:schemeClr val="accent1"/>
              </a:solidFill>
              <a:ln w="9525">
                <a:solidFill>
                  <a:schemeClr val="accent1"/>
                </a:solidFill>
              </a:ln>
              <a:effectLst/>
            </c:spPr>
          </c:marker>
          <c:xVal>
            <c:numRef>
              <c:f>('Orbital Data (by event)'!$B$8:$B$41,'Orbital Data (by event)'!$B$42:$B$85)</c:f>
              <c:numCache>
                <c:formatCode>General</c:formatCode>
                <c:ptCount val="78"/>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numCache>
            </c:numRef>
          </c:xVal>
          <c:yVal>
            <c:numRef>
              <c:f>('Orbital Data (by event)'!$T$8:$T$41,'Orbital Data (by event)'!$T$42:$T$85)</c:f>
              <c:numCache>
                <c:formatCode>0.00</c:formatCode>
                <c:ptCount val="78"/>
                <c:pt idx="0">
                  <c:v>57.942748219999999</c:v>
                </c:pt>
                <c:pt idx="1">
                  <c:v>57.804838150000002</c:v>
                </c:pt>
                <c:pt idx="2">
                  <c:v>57.801075470000001</c:v>
                </c:pt>
                <c:pt idx="3">
                  <c:v>57.814236379999997</c:v>
                </c:pt>
                <c:pt idx="4">
                  <c:v>57.759845230000003</c:v>
                </c:pt>
                <c:pt idx="5">
                  <c:v>58.119529729999996</c:v>
                </c:pt>
                <c:pt idx="6">
                  <c:v>58.090024499999998</c:v>
                </c:pt>
                <c:pt idx="7">
                  <c:v>58.095818970000003</c:v>
                </c:pt>
                <c:pt idx="8">
                  <c:v>58.10285313</c:v>
                </c:pt>
                <c:pt idx="9">
                  <c:v>57.899172790000001</c:v>
                </c:pt>
                <c:pt idx="10">
                  <c:v>57.796998270000003</c:v>
                </c:pt>
                <c:pt idx="11">
                  <c:v>58.128787250000002</c:v>
                </c:pt>
                <c:pt idx="12">
                  <c:v>58.1380798</c:v>
                </c:pt>
                <c:pt idx="13">
                  <c:v>58.14815136</c:v>
                </c:pt>
                <c:pt idx="14">
                  <c:v>58.159919039999998</c:v>
                </c:pt>
                <c:pt idx="15">
                  <c:v>58.169497849999999</c:v>
                </c:pt>
                <c:pt idx="16">
                  <c:v>58.180844620000002</c:v>
                </c:pt>
                <c:pt idx="17">
                  <c:v>57.581169389999999</c:v>
                </c:pt>
                <c:pt idx="18">
                  <c:v>58.203484330000002</c:v>
                </c:pt>
                <c:pt idx="19">
                  <c:v>57.508298789999998</c:v>
                </c:pt>
                <c:pt idx="20">
                  <c:v>56.784558769999997</c:v>
                </c:pt>
                <c:pt idx="21">
                  <c:v>56.525911129999997</c:v>
                </c:pt>
                <c:pt idx="22">
                  <c:v>56.537121569999996</c:v>
                </c:pt>
                <c:pt idx="23">
                  <c:v>58.254312140000003</c:v>
                </c:pt>
                <c:pt idx="24">
                  <c:v>57.657567700000001</c:v>
                </c:pt>
                <c:pt idx="25">
                  <c:v>57.799060570000002</c:v>
                </c:pt>
                <c:pt idx="26">
                  <c:v>58.281887140000002</c:v>
                </c:pt>
                <c:pt idx="27">
                  <c:v>58.291066559999997</c:v>
                </c:pt>
                <c:pt idx="28">
                  <c:v>58.30135095</c:v>
                </c:pt>
                <c:pt idx="29">
                  <c:v>58.311240869999999</c:v>
                </c:pt>
                <c:pt idx="30">
                  <c:v>58.323179629999998</c:v>
                </c:pt>
                <c:pt idx="31">
                  <c:v>58.344154519999996</c:v>
                </c:pt>
                <c:pt idx="32">
                  <c:v>57.80183066</c:v>
                </c:pt>
                <c:pt idx="33">
                  <c:v>57.76165477</c:v>
                </c:pt>
                <c:pt idx="34">
                  <c:v>58.318628560000001</c:v>
                </c:pt>
                <c:pt idx="35">
                  <c:v>58.342824180000001</c:v>
                </c:pt>
                <c:pt idx="36">
                  <c:v>58.354971069999998</c:v>
                </c:pt>
                <c:pt idx="37">
                  <c:v>58.373127480000001</c:v>
                </c:pt>
                <c:pt idx="38">
                  <c:v>58.388000069999997</c:v>
                </c:pt>
                <c:pt idx="39">
                  <c:v>58.404998720000002</c:v>
                </c:pt>
                <c:pt idx="40">
                  <c:v>58.352123409999997</c:v>
                </c:pt>
                <c:pt idx="41">
                  <c:v>58.438882820000003</c:v>
                </c:pt>
                <c:pt idx="42">
                  <c:v>58.456628530000003</c:v>
                </c:pt>
                <c:pt idx="43">
                  <c:v>58.428501850000004</c:v>
                </c:pt>
                <c:pt idx="44">
                  <c:v>58.366320979999998</c:v>
                </c:pt>
                <c:pt idx="45">
                  <c:v>58.224943979999999</c:v>
                </c:pt>
                <c:pt idx="46">
                  <c:v>58.503559750000001</c:v>
                </c:pt>
                <c:pt idx="47">
                  <c:v>58.520995210000002</c:v>
                </c:pt>
                <c:pt idx="48">
                  <c:v>58.493035730000003</c:v>
                </c:pt>
                <c:pt idx="49">
                  <c:v>58.559994940000003</c:v>
                </c:pt>
                <c:pt idx="50">
                  <c:v>58.579397329999999</c:v>
                </c:pt>
                <c:pt idx="51">
                  <c:v>58.597161700000001</c:v>
                </c:pt>
                <c:pt idx="52">
                  <c:v>58.620094039999998</c:v>
                </c:pt>
                <c:pt idx="53">
                  <c:v>58.637929540000002</c:v>
                </c:pt>
                <c:pt idx="54">
                  <c:v>58.602390419999999</c:v>
                </c:pt>
                <c:pt idx="55">
                  <c:v>58.332446640000001</c:v>
                </c:pt>
                <c:pt idx="56">
                  <c:v>58.223175140000002</c:v>
                </c:pt>
                <c:pt idx="57">
                  <c:v>58.684616140000003</c:v>
                </c:pt>
                <c:pt idx="58">
                  <c:v>58.129263399999999</c:v>
                </c:pt>
                <c:pt idx="59">
                  <c:v>58.708968149999997</c:v>
                </c:pt>
                <c:pt idx="60">
                  <c:v>58.731733990000002</c:v>
                </c:pt>
                <c:pt idx="61">
                  <c:v>58.749743819999999</c:v>
                </c:pt>
                <c:pt idx="62">
                  <c:v>58.768689309999999</c:v>
                </c:pt>
                <c:pt idx="63">
                  <c:v>58.786115840000001</c:v>
                </c:pt>
                <c:pt idx="64">
                  <c:v>58.804489189999998</c:v>
                </c:pt>
                <c:pt idx="65">
                  <c:v>58.821324879999999</c:v>
                </c:pt>
                <c:pt idx="66">
                  <c:v>58.837980909999999</c:v>
                </c:pt>
                <c:pt idx="67">
                  <c:v>58.856179310000002</c:v>
                </c:pt>
                <c:pt idx="68">
                  <c:v>58.872292569999999</c:v>
                </c:pt>
                <c:pt idx="69">
                  <c:v>58.889336520000001</c:v>
                </c:pt>
                <c:pt idx="70">
                  <c:v>58.904715359999997</c:v>
                </c:pt>
                <c:pt idx="71">
                  <c:v>58.920138530000003</c:v>
                </c:pt>
                <c:pt idx="72">
                  <c:v>58.936358470000002</c:v>
                </c:pt>
                <c:pt idx="73">
                  <c:v>58.950578100000001</c:v>
                </c:pt>
                <c:pt idx="74">
                  <c:v>58.706232380000003</c:v>
                </c:pt>
                <c:pt idx="75">
                  <c:v>58.980024010000001</c:v>
                </c:pt>
                <c:pt idx="76">
                  <c:v>58.993743080000002</c:v>
                </c:pt>
                <c:pt idx="77">
                  <c:v>59.007442949999998</c:v>
                </c:pt>
              </c:numCache>
            </c:numRef>
          </c:yVal>
          <c:smooth val="0"/>
          <c:extLst>
            <c:ext xmlns:c16="http://schemas.microsoft.com/office/drawing/2014/chart" uri="{C3380CC4-5D6E-409C-BE32-E72D297353CC}">
              <c16:uniqueId val="{00000002-F486-844F-AE47-F3A5FF72CCEA}"/>
            </c:ext>
          </c:extLst>
        </c:ser>
        <c:dLbls>
          <c:showLegendKey val="0"/>
          <c:showVal val="0"/>
          <c:showCatName val="0"/>
          <c:showSerName val="0"/>
          <c:showPercent val="0"/>
          <c:showBubbleSize val="0"/>
        </c:dLbls>
        <c:axId val="1168752064"/>
        <c:axId val="1168744112"/>
      </c:scatterChart>
      <c:valAx>
        <c:axId val="1168726080"/>
        <c:scaling>
          <c:orientation val="minMax"/>
          <c:max val="86"/>
          <c:min val="0"/>
        </c:scaling>
        <c:delete val="0"/>
        <c:axPos val="b"/>
        <c:majorGridlines>
          <c:spPr>
            <a:ln w="9525" cap="flat" cmpd="sng" algn="ctr">
              <a:solidFill>
                <a:schemeClr val="bg1">
                  <a:lumMod val="85000"/>
                </a:schemeClr>
              </a:solidFill>
              <a:round/>
            </a:ln>
            <a:effectLst/>
          </c:spPr>
        </c:majorGridlines>
        <c:minorGridlines>
          <c:spPr>
            <a:ln w="9525" cap="flat" cmpd="sng" algn="ctr">
              <a:solidFill>
                <a:schemeClr val="bg1">
                  <a:lumMod val="85000"/>
                </a:schemeClr>
              </a:solidFill>
              <a:prstDash val="dash"/>
              <a:round/>
            </a:ln>
            <a:effectLst/>
          </c:spPr>
        </c:minorGridlines>
        <c:title>
          <c:tx>
            <c:rich>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r>
                  <a:rPr lang="en-US"/>
                  <a:t>PJ</a:t>
                </a:r>
              </a:p>
            </c:rich>
          </c:tx>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1168735120"/>
        <c:crossesAt val="0"/>
        <c:crossBetween val="midCat"/>
        <c:majorUnit val="2"/>
        <c:minorUnit val="1"/>
      </c:valAx>
      <c:valAx>
        <c:axId val="1168735120"/>
        <c:scaling>
          <c:orientation val="minMax"/>
          <c:max val="9000"/>
          <c:min val="2500"/>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r>
                  <a:rPr lang="en-US"/>
                  <a:t>Jupiter-detic Altitude (km wrt Oblate Jupiter)</a:t>
                </a:r>
              </a:p>
            </c:rich>
          </c:tx>
          <c:overlay val="0"/>
          <c:spPr>
            <a:noFill/>
            <a:ln>
              <a:noFill/>
            </a:ln>
            <a:effectLst/>
          </c:spPr>
          <c:txPr>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1168726080"/>
        <c:crossesAt val="0"/>
        <c:crossBetween val="midCat"/>
        <c:majorUnit val="500"/>
        <c:minorUnit val="100"/>
      </c:valAx>
      <c:valAx>
        <c:axId val="1168744112"/>
        <c:scaling>
          <c:orientation val="minMax"/>
          <c:max val="61.5"/>
          <c:min val="55"/>
        </c:scaling>
        <c:delete val="0"/>
        <c:axPos val="r"/>
        <c:title>
          <c:tx>
            <c:rich>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r>
                  <a:rPr lang="en-US"/>
                  <a:t>Speed (km/s)</a:t>
                </a:r>
              </a:p>
            </c:rich>
          </c:tx>
          <c:layout>
            <c:manualLayout>
              <c:xMode val="edge"/>
              <c:yMode val="edge"/>
              <c:x val="0.96449127883824304"/>
              <c:y val="0.45441700273293301"/>
            </c:manualLayout>
          </c:layout>
          <c:overlay val="0"/>
          <c:spPr>
            <a:noFill/>
            <a:ln>
              <a:noFill/>
            </a:ln>
            <a:effectLst/>
          </c:spPr>
          <c:txPr>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title>
        <c:numFmt formatCode="0.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1168752064"/>
        <c:crosses val="max"/>
        <c:crossBetween val="midCat"/>
        <c:majorUnit val="0.5"/>
        <c:minorUnit val="0.2"/>
      </c:valAx>
      <c:valAx>
        <c:axId val="1168752064"/>
        <c:scaling>
          <c:orientation val="minMax"/>
        </c:scaling>
        <c:delete val="1"/>
        <c:axPos val="b"/>
        <c:numFmt formatCode="General" sourceLinked="0"/>
        <c:majorTickMark val="out"/>
        <c:minorTickMark val="none"/>
        <c:tickLblPos val="nextTo"/>
        <c:crossAx val="1168744112"/>
        <c:crosses val="autoZero"/>
        <c:crossBetween val="midCat"/>
      </c:valAx>
      <c:spPr>
        <a:noFill/>
        <a:ln>
          <a:noFill/>
        </a:ln>
        <a:effectLst/>
      </c:spPr>
    </c:plotArea>
    <c:legend>
      <c:legendPos val="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legend>
    <c:plotVisOnly val="0"/>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200" baseline="0"/>
      </a:pPr>
      <a:endParaRPr lang="en-US"/>
    </a:p>
  </c:txPr>
  <c:userShapes r:id="rId3"/>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1"/>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r>
              <a:rPr lang="en-US" sz="1200" baseline="0"/>
              <a:t>Latitude and System III West Longitude (at PJ)</a:t>
            </a:r>
          </a:p>
        </c:rich>
      </c:tx>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0875051684051699"/>
          <c:y val="0.13990600291934799"/>
          <c:w val="0.80969030162844702"/>
          <c:h val="0.78136080870050495"/>
        </c:manualLayout>
      </c:layout>
      <c:scatterChart>
        <c:scatterStyle val="lineMarker"/>
        <c:varyColors val="0"/>
        <c:ser>
          <c:idx val="1"/>
          <c:order val="0"/>
          <c:tx>
            <c:v>Latitude</c:v>
          </c:tx>
          <c:spPr>
            <a:ln w="25400" cap="rnd">
              <a:solidFill>
                <a:schemeClr val="accent2"/>
              </a:solidFill>
              <a:round/>
            </a:ln>
            <a:effectLst/>
          </c:spPr>
          <c:marker>
            <c:symbol val="diamond"/>
            <c:size val="7"/>
            <c:spPr>
              <a:solidFill>
                <a:schemeClr val="accent2"/>
              </a:solidFill>
              <a:ln w="9525">
                <a:solidFill>
                  <a:schemeClr val="accent2"/>
                </a:solidFill>
              </a:ln>
              <a:effectLst/>
            </c:spPr>
          </c:marker>
          <c:xVal>
            <c:numRef>
              <c:f>('Orbital Data (by event)'!$B$8:$B$41,'Orbital Data (by event)'!$B$42:$B$85)</c:f>
              <c:numCache>
                <c:formatCode>General</c:formatCode>
                <c:ptCount val="78"/>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numCache>
            </c:numRef>
          </c:xVal>
          <c:yVal>
            <c:numRef>
              <c:f>('Orbital Data (by event)'!$AF$8:$AF$41,'Orbital Data (by event)'!$AF$42:$AF$85)</c:f>
              <c:numCache>
                <c:formatCode>0.0</c:formatCode>
                <c:ptCount val="78"/>
                <c:pt idx="0">
                  <c:v>2.7387377800000001</c:v>
                </c:pt>
                <c:pt idx="1">
                  <c:v>3.7777904800000002</c:v>
                </c:pt>
                <c:pt idx="2">
                  <c:v>4.7030792000000003</c:v>
                </c:pt>
                <c:pt idx="3">
                  <c:v>5.6516672999999997</c:v>
                </c:pt>
                <c:pt idx="4">
                  <c:v>6.5850360400000003</c:v>
                </c:pt>
                <c:pt idx="5">
                  <c:v>7.5505024199999999</c:v>
                </c:pt>
                <c:pt idx="6">
                  <c:v>8.4927984599999995</c:v>
                </c:pt>
                <c:pt idx="7">
                  <c:v>9.4459097300000003</c:v>
                </c:pt>
                <c:pt idx="8">
                  <c:v>10.37904578</c:v>
                </c:pt>
                <c:pt idx="9">
                  <c:v>11.29281866</c:v>
                </c:pt>
                <c:pt idx="10">
                  <c:v>12.18984204</c:v>
                </c:pt>
                <c:pt idx="11">
                  <c:v>13.08222177</c:v>
                </c:pt>
                <c:pt idx="12">
                  <c:v>13.96797121</c:v>
                </c:pt>
                <c:pt idx="13">
                  <c:v>14.842049660000001</c:v>
                </c:pt>
                <c:pt idx="14">
                  <c:v>15.701034480000001</c:v>
                </c:pt>
                <c:pt idx="15">
                  <c:v>16.561363870000001</c:v>
                </c:pt>
                <c:pt idx="16">
                  <c:v>17.39307015</c:v>
                </c:pt>
                <c:pt idx="17">
                  <c:v>18.145525320000001</c:v>
                </c:pt>
                <c:pt idx="18">
                  <c:v>18.946986150000001</c:v>
                </c:pt>
                <c:pt idx="19">
                  <c:v>19.664414019999999</c:v>
                </c:pt>
                <c:pt idx="20">
                  <c:v>20.33043395</c:v>
                </c:pt>
                <c:pt idx="21">
                  <c:v>20.994822710000001</c:v>
                </c:pt>
                <c:pt idx="22">
                  <c:v>21.637258469999999</c:v>
                </c:pt>
                <c:pt idx="23">
                  <c:v>22.44033147</c:v>
                </c:pt>
                <c:pt idx="24">
                  <c:v>22.903819240000001</c:v>
                </c:pt>
                <c:pt idx="25">
                  <c:v>23.47545152</c:v>
                </c:pt>
                <c:pt idx="26">
                  <c:v>24.074564219999999</c:v>
                </c:pt>
                <c:pt idx="27">
                  <c:v>24.65913368</c:v>
                </c:pt>
                <c:pt idx="28">
                  <c:v>25.26911449</c:v>
                </c:pt>
                <c:pt idx="29">
                  <c:v>25.896250309999999</c:v>
                </c:pt>
                <c:pt idx="30">
                  <c:v>26.548405339999999</c:v>
                </c:pt>
                <c:pt idx="31">
                  <c:v>27.25768944</c:v>
                </c:pt>
                <c:pt idx="32">
                  <c:v>27.966977109999998</c:v>
                </c:pt>
                <c:pt idx="33">
                  <c:v>28.699530029999998</c:v>
                </c:pt>
                <c:pt idx="34">
                  <c:v>28.266467460000001</c:v>
                </c:pt>
                <c:pt idx="35">
                  <c:v>29.10759384</c:v>
                </c:pt>
                <c:pt idx="36">
                  <c:v>29.87233719</c:v>
                </c:pt>
                <c:pt idx="37">
                  <c:v>30.651023339999998</c:v>
                </c:pt>
                <c:pt idx="38">
                  <c:v>31.462121490000001</c:v>
                </c:pt>
                <c:pt idx="39">
                  <c:v>32.286194960000003</c:v>
                </c:pt>
                <c:pt idx="40">
                  <c:v>33.114717599999999</c:v>
                </c:pt>
                <c:pt idx="41">
                  <c:v>33.971535299999999</c:v>
                </c:pt>
                <c:pt idx="42">
                  <c:v>34.856224879999999</c:v>
                </c:pt>
                <c:pt idx="43">
                  <c:v>35.738481350000001</c:v>
                </c:pt>
                <c:pt idx="44">
                  <c:v>36.626887279999998</c:v>
                </c:pt>
                <c:pt idx="45">
                  <c:v>37.384083699999998</c:v>
                </c:pt>
                <c:pt idx="46">
                  <c:v>38.277856100000001</c:v>
                </c:pt>
                <c:pt idx="47">
                  <c:v>39.147600939999997</c:v>
                </c:pt>
                <c:pt idx="48">
                  <c:v>40.0690022</c:v>
                </c:pt>
                <c:pt idx="49">
                  <c:v>40.958717389999997</c:v>
                </c:pt>
                <c:pt idx="50">
                  <c:v>41.860674009999997</c:v>
                </c:pt>
                <c:pt idx="51">
                  <c:v>42.74502614</c:v>
                </c:pt>
                <c:pt idx="52">
                  <c:v>43.67996995</c:v>
                </c:pt>
                <c:pt idx="53">
                  <c:v>44.510371159999998</c:v>
                </c:pt>
                <c:pt idx="54">
                  <c:v>45.418168690000002</c:v>
                </c:pt>
                <c:pt idx="55">
                  <c:v>46.212287609999997</c:v>
                </c:pt>
                <c:pt idx="56">
                  <c:v>47.08293544</c:v>
                </c:pt>
                <c:pt idx="57">
                  <c:v>47.38368208</c:v>
                </c:pt>
                <c:pt idx="58">
                  <c:v>48.487815400000002</c:v>
                </c:pt>
                <c:pt idx="59">
                  <c:v>49.389046479999998</c:v>
                </c:pt>
                <c:pt idx="60">
                  <c:v>50.397134360000003</c:v>
                </c:pt>
                <c:pt idx="61">
                  <c:v>51.271536269999999</c:v>
                </c:pt>
                <c:pt idx="62">
                  <c:v>52.172095740000003</c:v>
                </c:pt>
                <c:pt idx="63">
                  <c:v>53.040085509999997</c:v>
                </c:pt>
                <c:pt idx="64">
                  <c:v>53.926896139999997</c:v>
                </c:pt>
                <c:pt idx="65">
                  <c:v>54.788732719999999</c:v>
                </c:pt>
                <c:pt idx="66">
                  <c:v>55.645080249999999</c:v>
                </c:pt>
                <c:pt idx="67">
                  <c:v>56.541113320000001</c:v>
                </c:pt>
                <c:pt idx="68">
                  <c:v>57.390437749999997</c:v>
                </c:pt>
                <c:pt idx="69">
                  <c:v>58.25805373</c:v>
                </c:pt>
                <c:pt idx="70">
                  <c:v>59.099593400000003</c:v>
                </c:pt>
                <c:pt idx="71">
                  <c:v>59.949632219999998</c:v>
                </c:pt>
                <c:pt idx="72">
                  <c:v>60.827327689999997</c:v>
                </c:pt>
                <c:pt idx="73">
                  <c:v>61.657582179999999</c:v>
                </c:pt>
                <c:pt idx="74">
                  <c:v>62.50058568</c:v>
                </c:pt>
                <c:pt idx="75">
                  <c:v>63.367334479999997</c:v>
                </c:pt>
                <c:pt idx="76">
                  <c:v>64.212325870000001</c:v>
                </c:pt>
                <c:pt idx="77">
                  <c:v>65.074575870000004</c:v>
                </c:pt>
              </c:numCache>
            </c:numRef>
          </c:yVal>
          <c:smooth val="0"/>
          <c:extLst>
            <c:ext xmlns:c16="http://schemas.microsoft.com/office/drawing/2014/chart" uri="{C3380CC4-5D6E-409C-BE32-E72D297353CC}">
              <c16:uniqueId val="{00000000-33F8-5644-8FB7-2950B8A031B2}"/>
            </c:ext>
          </c:extLst>
        </c:ser>
        <c:dLbls>
          <c:showLegendKey val="0"/>
          <c:showVal val="0"/>
          <c:showCatName val="0"/>
          <c:showSerName val="0"/>
          <c:showPercent val="0"/>
          <c:showBubbleSize val="0"/>
        </c:dLbls>
        <c:axId val="1137750080"/>
        <c:axId val="1137732560"/>
      </c:scatterChart>
      <c:scatterChart>
        <c:scatterStyle val="lineMarker"/>
        <c:varyColors val="0"/>
        <c:ser>
          <c:idx val="4"/>
          <c:order val="1"/>
          <c:tx>
            <c:v>Sys III W Long (right axis)</c:v>
          </c:tx>
          <c:spPr>
            <a:ln w="25400" cap="rnd">
              <a:solidFill>
                <a:schemeClr val="accent1"/>
              </a:solidFill>
              <a:round/>
            </a:ln>
            <a:effectLst/>
          </c:spPr>
          <c:marker>
            <c:symbol val="diamond"/>
            <c:size val="7"/>
            <c:spPr>
              <a:solidFill>
                <a:schemeClr val="accent1"/>
              </a:solidFill>
              <a:ln w="9525">
                <a:solidFill>
                  <a:schemeClr val="accent1"/>
                </a:solidFill>
              </a:ln>
              <a:effectLst/>
            </c:spPr>
          </c:marker>
          <c:xVal>
            <c:numRef>
              <c:f>('Orbital Data (by event)'!$B$8:$B$41,'Orbital Data (by event)'!$B$42:$B$85)</c:f>
              <c:numCache>
                <c:formatCode>General</c:formatCode>
                <c:ptCount val="78"/>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numCache>
            </c:numRef>
          </c:xVal>
          <c:yVal>
            <c:numRef>
              <c:f>('Orbital Data (by event)'!$AH$8:$AH$41,'Orbital Data (by event)'!$AH$42:$AH$85)</c:f>
              <c:numCache>
                <c:formatCode>0.0</c:formatCode>
                <c:ptCount val="78"/>
                <c:pt idx="0">
                  <c:v>32.701770600000003</c:v>
                </c:pt>
                <c:pt idx="1">
                  <c:v>95.780700039999999</c:v>
                </c:pt>
                <c:pt idx="2">
                  <c:v>347.74620929999998</c:v>
                </c:pt>
                <c:pt idx="3">
                  <c:v>5.5102824000000004</c:v>
                </c:pt>
                <c:pt idx="4">
                  <c:v>274.86817184</c:v>
                </c:pt>
                <c:pt idx="5">
                  <c:v>184.92466651999999</c:v>
                </c:pt>
                <c:pt idx="6">
                  <c:v>139.84726130999999</c:v>
                </c:pt>
                <c:pt idx="7">
                  <c:v>49.394206459999999</c:v>
                </c:pt>
                <c:pt idx="8">
                  <c:v>319.04225050999997</c:v>
                </c:pt>
                <c:pt idx="9">
                  <c:v>228.39396231000001</c:v>
                </c:pt>
                <c:pt idx="10">
                  <c:v>295.33219745000002</c:v>
                </c:pt>
                <c:pt idx="11">
                  <c:v>205.08253913999999</c:v>
                </c:pt>
                <c:pt idx="12">
                  <c:v>114.61622745</c:v>
                </c:pt>
                <c:pt idx="13">
                  <c:v>24.052823889999999</c:v>
                </c:pt>
                <c:pt idx="14">
                  <c:v>68.533520150000001</c:v>
                </c:pt>
                <c:pt idx="15">
                  <c:v>338.00470725999998</c:v>
                </c:pt>
                <c:pt idx="16">
                  <c:v>247.45496304</c:v>
                </c:pt>
                <c:pt idx="17">
                  <c:v>156.58637112</c:v>
                </c:pt>
                <c:pt idx="18">
                  <c:v>235.49404436</c:v>
                </c:pt>
                <c:pt idx="19">
                  <c:v>99.90994963</c:v>
                </c:pt>
                <c:pt idx="20">
                  <c:v>9.1011691700000004</c:v>
                </c:pt>
                <c:pt idx="21">
                  <c:v>278.57186890000003</c:v>
                </c:pt>
                <c:pt idx="22">
                  <c:v>323.22102631000001</c:v>
                </c:pt>
                <c:pt idx="23">
                  <c:v>186.21163657</c:v>
                </c:pt>
                <c:pt idx="24">
                  <c:v>73.476388990000004</c:v>
                </c:pt>
                <c:pt idx="25">
                  <c:v>140.71872565000001</c:v>
                </c:pt>
                <c:pt idx="26">
                  <c:v>50.792833680000001</c:v>
                </c:pt>
                <c:pt idx="27">
                  <c:v>343.03359917</c:v>
                </c:pt>
                <c:pt idx="28">
                  <c:v>252.90150781</c:v>
                </c:pt>
                <c:pt idx="29">
                  <c:v>162.78869935</c:v>
                </c:pt>
                <c:pt idx="30">
                  <c:v>207.77303370000001</c:v>
                </c:pt>
                <c:pt idx="31">
                  <c:v>118.08231883000001</c:v>
                </c:pt>
                <c:pt idx="32">
                  <c:v>27.765682439999999</c:v>
                </c:pt>
                <c:pt idx="33">
                  <c:v>298.36394257000001</c:v>
                </c:pt>
                <c:pt idx="34">
                  <c:v>293.01738583999997</c:v>
                </c:pt>
                <c:pt idx="35">
                  <c:v>303.16947971000002</c:v>
                </c:pt>
                <c:pt idx="36">
                  <c:v>100.29246612</c:v>
                </c:pt>
                <c:pt idx="37">
                  <c:v>44.286095690000003</c:v>
                </c:pt>
                <c:pt idx="38">
                  <c:v>78.510890570000001</c:v>
                </c:pt>
                <c:pt idx="39">
                  <c:v>88.329192759999998</c:v>
                </c:pt>
                <c:pt idx="40">
                  <c:v>281.27943544999999</c:v>
                </c:pt>
                <c:pt idx="41">
                  <c:v>55.265081039999998</c:v>
                </c:pt>
                <c:pt idx="42">
                  <c:v>66.705761719999998</c:v>
                </c:pt>
                <c:pt idx="43">
                  <c:v>314.15524653</c:v>
                </c:pt>
                <c:pt idx="44">
                  <c:v>145.29078247000001</c:v>
                </c:pt>
                <c:pt idx="45">
                  <c:v>225.66439446999999</c:v>
                </c:pt>
                <c:pt idx="46">
                  <c:v>346.85815667999998</c:v>
                </c:pt>
                <c:pt idx="47">
                  <c:v>155.22228917999999</c:v>
                </c:pt>
                <c:pt idx="48">
                  <c:v>200.3858951</c:v>
                </c:pt>
                <c:pt idx="49">
                  <c:v>165.84459366999999</c:v>
                </c:pt>
                <c:pt idx="50">
                  <c:v>210.54557217999999</c:v>
                </c:pt>
                <c:pt idx="51">
                  <c:v>139.77866283</c:v>
                </c:pt>
                <c:pt idx="52">
                  <c:v>83.084880769999998</c:v>
                </c:pt>
                <c:pt idx="53">
                  <c:v>121.9823009</c:v>
                </c:pt>
                <c:pt idx="54">
                  <c:v>186.05489971</c:v>
                </c:pt>
                <c:pt idx="55">
                  <c:v>106.69758996</c:v>
                </c:pt>
                <c:pt idx="56">
                  <c:v>117.28681305000001</c:v>
                </c:pt>
                <c:pt idx="57">
                  <c:v>88.712721299999998</c:v>
                </c:pt>
                <c:pt idx="58">
                  <c:v>289.75464889</c:v>
                </c:pt>
                <c:pt idx="59">
                  <c:v>2.4779853799999998</c:v>
                </c:pt>
                <c:pt idx="60">
                  <c:v>36.015292850000002</c:v>
                </c:pt>
                <c:pt idx="61">
                  <c:v>247.81475101000001</c:v>
                </c:pt>
                <c:pt idx="62">
                  <c:v>56.606444230000001</c:v>
                </c:pt>
                <c:pt idx="63">
                  <c:v>259.10800451</c:v>
                </c:pt>
                <c:pt idx="64">
                  <c:v>40.894711030000003</c:v>
                </c:pt>
                <c:pt idx="65">
                  <c:v>241.67991423000001</c:v>
                </c:pt>
                <c:pt idx="66">
                  <c:v>20.766033109999999</c:v>
                </c:pt>
                <c:pt idx="67">
                  <c:v>121.91994421</c:v>
                </c:pt>
                <c:pt idx="68">
                  <c:v>314.53819422999999</c:v>
                </c:pt>
                <c:pt idx="69">
                  <c:v>114.40499011999999</c:v>
                </c:pt>
                <c:pt idx="70">
                  <c:v>1.2030754800000001</c:v>
                </c:pt>
                <c:pt idx="71">
                  <c:v>208.07433442000001</c:v>
                </c:pt>
                <c:pt idx="72">
                  <c:v>48.754715650000001</c:v>
                </c:pt>
                <c:pt idx="73">
                  <c:v>317.14746114000002</c:v>
                </c:pt>
                <c:pt idx="74">
                  <c:v>180.96034817</c:v>
                </c:pt>
                <c:pt idx="75">
                  <c:v>83.124801149999996</c:v>
                </c:pt>
                <c:pt idx="76">
                  <c:v>317.45739620000001</c:v>
                </c:pt>
                <c:pt idx="77">
                  <c:v>176.53179936999999</c:v>
                </c:pt>
              </c:numCache>
            </c:numRef>
          </c:yVal>
          <c:smooth val="0"/>
          <c:extLst>
            <c:ext xmlns:c16="http://schemas.microsoft.com/office/drawing/2014/chart" uri="{C3380CC4-5D6E-409C-BE32-E72D297353CC}">
              <c16:uniqueId val="{00000001-33F8-5644-8FB7-2950B8A031B2}"/>
            </c:ext>
          </c:extLst>
        </c:ser>
        <c:ser>
          <c:idx val="0"/>
          <c:order val="2"/>
          <c:tx>
            <c:v>Sys III W Long (at EqX) (right axis)</c:v>
          </c:tx>
          <c:spPr>
            <a:ln w="25400" cap="rnd">
              <a:solidFill>
                <a:srgbClr val="00B050"/>
              </a:solidFill>
              <a:prstDash val="sysDot"/>
              <a:round/>
            </a:ln>
            <a:effectLst/>
          </c:spPr>
          <c:marker>
            <c:symbol val="none"/>
          </c:marker>
          <c:xVal>
            <c:numRef>
              <c:f>('Orbital Data (by event)'!$B$8:$B$41,'Orbital Data (by event)'!$B$42:$B$85)</c:f>
              <c:numCache>
                <c:formatCode>General</c:formatCode>
                <c:ptCount val="78"/>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numCache>
            </c:numRef>
          </c:xVal>
          <c:yVal>
            <c:numRef>
              <c:f>('Orbital Data (by event)'!$BV$8:$BV$41,'Orbital Data (by event)'!$BV$42:$BV$85)</c:f>
              <c:numCache>
                <c:formatCode>0.0</c:formatCode>
                <c:ptCount val="78"/>
                <c:pt idx="0">
                  <c:v>33.325043559999997</c:v>
                </c:pt>
                <c:pt idx="1">
                  <c:v>96.641416480000004</c:v>
                </c:pt>
                <c:pt idx="2">
                  <c:v>348.82801247999998</c:v>
                </c:pt>
                <c:pt idx="3">
                  <c:v>6.8339186500000002</c:v>
                </c:pt>
                <c:pt idx="4">
                  <c:v>276.45491314999998</c:v>
                </c:pt>
                <c:pt idx="5">
                  <c:v>186.77457088</c:v>
                </c:pt>
                <c:pt idx="6">
                  <c:v>142.01714454</c:v>
                </c:pt>
                <c:pt idx="7">
                  <c:v>51.916967169999999</c:v>
                </c:pt>
                <c:pt idx="8">
                  <c:v>321.93823952000002</c:v>
                </c:pt>
                <c:pt idx="9">
                  <c:v>231.71725325</c:v>
                </c:pt>
                <c:pt idx="10">
                  <c:v>299.11242347000001</c:v>
                </c:pt>
                <c:pt idx="11">
                  <c:v>209.30488747999999</c:v>
                </c:pt>
                <c:pt idx="12">
                  <c:v>119.34760054</c:v>
                </c:pt>
                <c:pt idx="13">
                  <c:v>29.318995829999999</c:v>
                </c:pt>
                <c:pt idx="14">
                  <c:v>74.324588820000002</c:v>
                </c:pt>
                <c:pt idx="15">
                  <c:v>344.33651257999998</c:v>
                </c:pt>
                <c:pt idx="16">
                  <c:v>254.32994721</c:v>
                </c:pt>
                <c:pt idx="17">
                  <c:v>164.11148606</c:v>
                </c:pt>
                <c:pt idx="18">
                  <c:v>243.40674021000001</c:v>
                </c:pt>
                <c:pt idx="19">
                  <c:v>108.47942361</c:v>
                </c:pt>
                <c:pt idx="20">
                  <c:v>18.293916540000001</c:v>
                </c:pt>
                <c:pt idx="21">
                  <c:v>288.23946654000002</c:v>
                </c:pt>
                <c:pt idx="22">
                  <c:v>333.22387963</c:v>
                </c:pt>
                <c:pt idx="23">
                  <c:v>198.24379737000001</c:v>
                </c:pt>
                <c:pt idx="24">
                  <c:v>85.90786129</c:v>
                </c:pt>
                <c:pt idx="25">
                  <c:v>153.38545936</c:v>
                </c:pt>
                <c:pt idx="26">
                  <c:v>63.548685630000001</c:v>
                </c:pt>
                <c:pt idx="27">
                  <c:v>355.92014847000002</c:v>
                </c:pt>
                <c:pt idx="28">
                  <c:v>265.88861178000002</c:v>
                </c:pt>
                <c:pt idx="29">
                  <c:v>175.85197898000001</c:v>
                </c:pt>
                <c:pt idx="30">
                  <c:v>220.84281401999999</c:v>
                </c:pt>
                <c:pt idx="31">
                  <c:v>130.92895292</c:v>
                </c:pt>
                <c:pt idx="32">
                  <c:v>40.65171059</c:v>
                </c:pt>
                <c:pt idx="33">
                  <c:v>310.91971784999998</c:v>
                </c:pt>
                <c:pt idx="34">
                  <c:v>306.58754047999997</c:v>
                </c:pt>
                <c:pt idx="35">
                  <c:v>316.49766834000002</c:v>
                </c:pt>
                <c:pt idx="36">
                  <c:v>113.58755626999999</c:v>
                </c:pt>
                <c:pt idx="37">
                  <c:v>57.535100129999996</c:v>
                </c:pt>
                <c:pt idx="38">
                  <c:v>91.73259238</c:v>
                </c:pt>
                <c:pt idx="39">
                  <c:v>101.54130479</c:v>
                </c:pt>
                <c:pt idx="40">
                  <c:v>294.55536007000001</c:v>
                </c:pt>
                <c:pt idx="41">
                  <c:v>68.527492249999995</c:v>
                </c:pt>
                <c:pt idx="42">
                  <c:v>80.039705170000005</c:v>
                </c:pt>
                <c:pt idx="43">
                  <c:v>327.62252119999999</c:v>
                </c:pt>
                <c:pt idx="44">
                  <c:v>158.94347278999999</c:v>
                </c:pt>
                <c:pt idx="45">
                  <c:v>240.22503555</c:v>
                </c:pt>
                <c:pt idx="46">
                  <c:v>1.4640288699999999</c:v>
                </c:pt>
                <c:pt idx="47">
                  <c:v>170.1200226</c:v>
                </c:pt>
                <c:pt idx="48">
                  <c:v>215.65778950000001</c:v>
                </c:pt>
                <c:pt idx="49">
                  <c:v>181.39706000000001</c:v>
                </c:pt>
                <c:pt idx="50">
                  <c:v>226.48019481</c:v>
                </c:pt>
                <c:pt idx="51">
                  <c:v>156.13775437000001</c:v>
                </c:pt>
                <c:pt idx="52">
                  <c:v>99.851645779999998</c:v>
                </c:pt>
                <c:pt idx="53">
                  <c:v>139.20711919999999</c:v>
                </c:pt>
                <c:pt idx="54">
                  <c:v>203.87726065999999</c:v>
                </c:pt>
                <c:pt idx="55">
                  <c:v>125.12721386</c:v>
                </c:pt>
                <c:pt idx="56">
                  <c:v>136.37722072</c:v>
                </c:pt>
                <c:pt idx="57">
                  <c:v>108.28064585</c:v>
                </c:pt>
                <c:pt idx="58">
                  <c:v>310.85572710999998</c:v>
                </c:pt>
                <c:pt idx="59">
                  <c:v>23.877195870000001</c:v>
                </c:pt>
                <c:pt idx="60">
                  <c:v>58.12455422</c:v>
                </c:pt>
                <c:pt idx="61">
                  <c:v>270.66509150000002</c:v>
                </c:pt>
                <c:pt idx="62">
                  <c:v>80.215636889999999</c:v>
                </c:pt>
                <c:pt idx="63">
                  <c:v>283.50813642000003</c:v>
                </c:pt>
                <c:pt idx="64">
                  <c:v>66.064653620000001</c:v>
                </c:pt>
                <c:pt idx="65">
                  <c:v>267.66404697000002</c:v>
                </c:pt>
                <c:pt idx="66">
                  <c:v>47.584436269999998</c:v>
                </c:pt>
                <c:pt idx="67">
                  <c:v>149.57996047</c:v>
                </c:pt>
                <c:pt idx="68">
                  <c:v>343.05674778999997</c:v>
                </c:pt>
                <c:pt idx="69">
                  <c:v>143.76227291999999</c:v>
                </c:pt>
                <c:pt idx="70">
                  <c:v>31.45607438</c:v>
                </c:pt>
                <c:pt idx="71">
                  <c:v>239.24706785000001</c:v>
                </c:pt>
                <c:pt idx="72">
                  <c:v>80.856796079999995</c:v>
                </c:pt>
                <c:pt idx="73">
                  <c:v>350.21841112999999</c:v>
                </c:pt>
                <c:pt idx="74">
                  <c:v>215.21790869</c:v>
                </c:pt>
                <c:pt idx="75">
                  <c:v>118.22097481</c:v>
                </c:pt>
                <c:pt idx="76">
                  <c:v>353.62744395999999</c:v>
                </c:pt>
                <c:pt idx="77">
                  <c:v>213.8252688</c:v>
                </c:pt>
              </c:numCache>
            </c:numRef>
          </c:yVal>
          <c:smooth val="0"/>
          <c:extLst>
            <c:ext xmlns:c16="http://schemas.microsoft.com/office/drawing/2014/chart" uri="{C3380CC4-5D6E-409C-BE32-E72D297353CC}">
              <c16:uniqueId val="{00000002-33F8-5644-8FB7-2950B8A031B2}"/>
            </c:ext>
          </c:extLst>
        </c:ser>
        <c:dLbls>
          <c:showLegendKey val="0"/>
          <c:showVal val="0"/>
          <c:showCatName val="0"/>
          <c:showSerName val="0"/>
          <c:showPercent val="0"/>
          <c:showBubbleSize val="0"/>
        </c:dLbls>
        <c:axId val="1191788064"/>
        <c:axId val="1137542464"/>
      </c:scatterChart>
      <c:valAx>
        <c:axId val="1137750080"/>
        <c:scaling>
          <c:orientation val="minMax"/>
          <c:max val="86"/>
          <c:min val="0"/>
        </c:scaling>
        <c:delete val="0"/>
        <c:axPos val="b"/>
        <c:majorGridlines>
          <c:spPr>
            <a:ln w="9525" cap="flat" cmpd="sng" algn="ctr">
              <a:solidFill>
                <a:schemeClr val="bg1">
                  <a:lumMod val="85000"/>
                </a:schemeClr>
              </a:solidFill>
              <a:round/>
            </a:ln>
            <a:effectLst/>
          </c:spPr>
        </c:majorGridlines>
        <c:minorGridlines>
          <c:spPr>
            <a:ln w="9525" cap="flat" cmpd="sng" algn="ctr">
              <a:solidFill>
                <a:schemeClr val="bg1">
                  <a:lumMod val="85000"/>
                </a:schemeClr>
              </a:solidFill>
              <a:prstDash val="dash"/>
              <a:round/>
            </a:ln>
            <a:effectLst/>
          </c:spPr>
        </c:minorGridlines>
        <c:title>
          <c:tx>
            <c:rich>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r>
                  <a:rPr lang="en-US"/>
                  <a:t>PJ</a:t>
                </a:r>
              </a:p>
            </c:rich>
          </c:tx>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1137732560"/>
        <c:crossesAt val="0"/>
        <c:crossBetween val="midCat"/>
        <c:majorUnit val="2"/>
        <c:minorUnit val="1"/>
      </c:valAx>
      <c:valAx>
        <c:axId val="1137732560"/>
        <c:scaling>
          <c:orientation val="minMax"/>
          <c:max val="90"/>
          <c:min val="0"/>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r>
                  <a:rPr lang="en-US"/>
                  <a:t>Jupiter-centric Latitude (deg)</a:t>
                </a:r>
              </a:p>
            </c:rich>
          </c:tx>
          <c:overlay val="0"/>
          <c:spPr>
            <a:noFill/>
            <a:ln>
              <a:noFill/>
            </a:ln>
            <a:effectLst/>
          </c:spPr>
          <c:txPr>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1137750080"/>
        <c:crossesAt val="0"/>
        <c:crossBetween val="midCat"/>
        <c:majorUnit val="5"/>
        <c:minorUnit val="1"/>
      </c:valAx>
      <c:valAx>
        <c:axId val="1137542464"/>
        <c:scaling>
          <c:orientation val="minMax"/>
          <c:max val="360"/>
          <c:min val="0"/>
        </c:scaling>
        <c:delete val="0"/>
        <c:axPos val="r"/>
        <c:title>
          <c:tx>
            <c:rich>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r>
                  <a:rPr lang="en-US"/>
                  <a:t>Sys III W</a:t>
                </a:r>
                <a:r>
                  <a:rPr lang="en-US" baseline="0"/>
                  <a:t> Longitude (deg)</a:t>
                </a:r>
              </a:p>
            </c:rich>
          </c:tx>
          <c:layout>
            <c:manualLayout>
              <c:xMode val="edge"/>
              <c:yMode val="edge"/>
              <c:x val="0.96181185304130101"/>
              <c:y val="0.40579182072750503"/>
            </c:manualLayout>
          </c:layout>
          <c:overlay val="0"/>
          <c:spPr>
            <a:noFill/>
            <a:ln>
              <a:noFill/>
            </a:ln>
            <a:effectLst/>
          </c:spPr>
          <c:txPr>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1191788064"/>
        <c:crosses val="max"/>
        <c:crossBetween val="midCat"/>
        <c:majorUnit val="30"/>
        <c:minorUnit val="5"/>
      </c:valAx>
      <c:valAx>
        <c:axId val="1191788064"/>
        <c:scaling>
          <c:orientation val="minMax"/>
        </c:scaling>
        <c:delete val="1"/>
        <c:axPos val="b"/>
        <c:numFmt formatCode="General" sourceLinked="0"/>
        <c:majorTickMark val="out"/>
        <c:minorTickMark val="none"/>
        <c:tickLblPos val="nextTo"/>
        <c:crossAx val="1137542464"/>
        <c:crosses val="autoZero"/>
        <c:crossBetween val="midCat"/>
      </c:valAx>
      <c:spPr>
        <a:noFill/>
        <a:ln>
          <a:noFill/>
        </a:ln>
        <a:effectLst/>
      </c:spPr>
    </c:plotArea>
    <c:legend>
      <c:legendPos val="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legend>
    <c:plotVisOnly val="0"/>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200" baseline="0"/>
      </a:pPr>
      <a:endParaRPr lang="en-US"/>
    </a:p>
  </c:txPr>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1"/>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r>
              <a:rPr lang="en-US" sz="1200" baseline="0"/>
              <a:t>System III West Longitude and Approximate Predicted Magnetic Field (at PJ)</a:t>
            </a:r>
          </a:p>
        </c:rich>
      </c:tx>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0875051684051699"/>
          <c:y val="0.13990600291934799"/>
          <c:w val="0.80969030162844702"/>
          <c:h val="0.78136080870050495"/>
        </c:manualLayout>
      </c:layout>
      <c:scatterChart>
        <c:scatterStyle val="lineMarker"/>
        <c:varyColors val="0"/>
        <c:ser>
          <c:idx val="1"/>
          <c:order val="0"/>
          <c:tx>
            <c:v>Approximate Magnetic Field</c:v>
          </c:tx>
          <c:spPr>
            <a:ln w="25400" cap="rnd">
              <a:solidFill>
                <a:schemeClr val="accent2"/>
              </a:solidFill>
              <a:round/>
            </a:ln>
            <a:effectLst/>
          </c:spPr>
          <c:marker>
            <c:symbol val="diamond"/>
            <c:size val="7"/>
            <c:spPr>
              <a:solidFill>
                <a:schemeClr val="accent2"/>
              </a:solidFill>
              <a:ln w="9525">
                <a:solidFill>
                  <a:schemeClr val="accent2"/>
                </a:solidFill>
              </a:ln>
              <a:effectLst/>
            </c:spPr>
          </c:marker>
          <c:xVal>
            <c:numRef>
              <c:f>('Orbital Data (by event)'!$B$8:$B$41,'Orbital Data (by event)'!$B$42:$B$85)</c:f>
              <c:numCache>
                <c:formatCode>General</c:formatCode>
                <c:ptCount val="78"/>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numCache>
            </c:numRef>
          </c:xVal>
          <c:yVal>
            <c:numRef>
              <c:f>('Orbital Data (by event)'!$AI$8:$AI$41,'Orbital Data (by event)'!$AI$42:$AI$85)</c:f>
              <c:numCache>
                <c:formatCode>0.0</c:formatCode>
                <c:ptCount val="78"/>
                <c:pt idx="0">
                  <c:v>3.3757371699999998</c:v>
                </c:pt>
                <c:pt idx="1">
                  <c:v>7.6284591800000001</c:v>
                </c:pt>
                <c:pt idx="2">
                  <c:v>3.70936413</c:v>
                </c:pt>
                <c:pt idx="3">
                  <c:v>3.3542426500000002</c:v>
                </c:pt>
                <c:pt idx="4">
                  <c:v>3.5258486000000002</c:v>
                </c:pt>
                <c:pt idx="5">
                  <c:v>8.96189532</c:v>
                </c:pt>
                <c:pt idx="6">
                  <c:v>10.07136407</c:v>
                </c:pt>
                <c:pt idx="7">
                  <c:v>3.8723345299999998</c:v>
                </c:pt>
                <c:pt idx="8">
                  <c:v>4.8451792500000002</c:v>
                </c:pt>
                <c:pt idx="9">
                  <c:v>5.7653165</c:v>
                </c:pt>
                <c:pt idx="10">
                  <c:v>3.94969992</c:v>
                </c:pt>
                <c:pt idx="11">
                  <c:v>8.0007453999999996</c:v>
                </c:pt>
                <c:pt idx="12">
                  <c:v>7.5687948199999999</c:v>
                </c:pt>
                <c:pt idx="13">
                  <c:v>3.1899489000000001</c:v>
                </c:pt>
                <c:pt idx="14">
                  <c:v>7.4776515000000003</c:v>
                </c:pt>
                <c:pt idx="15">
                  <c:v>5.7008332099999999</c:v>
                </c:pt>
                <c:pt idx="16">
                  <c:v>5.9112780699999998</c:v>
                </c:pt>
                <c:pt idx="17">
                  <c:v>11.676189389999999</c:v>
                </c:pt>
                <c:pt idx="18">
                  <c:v>6.8605255500000002</c:v>
                </c:pt>
                <c:pt idx="19">
                  <c:v>6.4812229700000001</c:v>
                </c:pt>
                <c:pt idx="20">
                  <c:v>3.5518430699999999</c:v>
                </c:pt>
                <c:pt idx="21">
                  <c:v>4.1428488899999998</c:v>
                </c:pt>
                <c:pt idx="22">
                  <c:v>4.7543604500000001</c:v>
                </c:pt>
                <c:pt idx="23">
                  <c:v>11.94147976</c:v>
                </c:pt>
                <c:pt idx="24">
                  <c:v>7.0682766399999997</c:v>
                </c:pt>
                <c:pt idx="25">
                  <c:v>12.00868522</c:v>
                </c:pt>
                <c:pt idx="26">
                  <c:v>4.8879865100000002</c:v>
                </c:pt>
                <c:pt idx="27">
                  <c:v>6.5086103</c:v>
                </c:pt>
                <c:pt idx="28">
                  <c:v>6.8646311000000004</c:v>
                </c:pt>
                <c:pt idx="29">
                  <c:v>14.30936823</c:v>
                </c:pt>
                <c:pt idx="30">
                  <c:v>10.40592887</c:v>
                </c:pt>
                <c:pt idx="31">
                  <c:v>9.7885036700000008</c:v>
                </c:pt>
                <c:pt idx="32">
                  <c:v>3.6268113799999999</c:v>
                </c:pt>
                <c:pt idx="33">
                  <c:v>5.2807156300000004</c:v>
                </c:pt>
                <c:pt idx="34">
                  <c:v>5.54887452</c:v>
                </c:pt>
                <c:pt idx="35">
                  <c:v>5.94381468</c:v>
                </c:pt>
                <c:pt idx="36">
                  <c:v>7.9908982699999997</c:v>
                </c:pt>
                <c:pt idx="37">
                  <c:v>4.8989376</c:v>
                </c:pt>
                <c:pt idx="38">
                  <c:v>7.3384760599999996</c:v>
                </c:pt>
                <c:pt idx="39">
                  <c:v>7.7728490499999996</c:v>
                </c:pt>
                <c:pt idx="40">
                  <c:v>6.1664163299999997</c:v>
                </c:pt>
                <c:pt idx="41">
                  <c:v>6.6504521600000004</c:v>
                </c:pt>
                <c:pt idx="42">
                  <c:v>7.3014850999999998</c:v>
                </c:pt>
                <c:pt idx="43">
                  <c:v>8.0105868999999998</c:v>
                </c:pt>
                <c:pt idx="44">
                  <c:v>16.006612239999999</c:v>
                </c:pt>
                <c:pt idx="45">
                  <c:v>10.02759655</c:v>
                </c:pt>
                <c:pt idx="46">
                  <c:v>6.8501390300000002</c:v>
                </c:pt>
                <c:pt idx="47">
                  <c:v>16.303150169999999</c:v>
                </c:pt>
                <c:pt idx="48">
                  <c:v>13.058838440000001</c:v>
                </c:pt>
                <c:pt idx="49">
                  <c:v>15.755369910000001</c:v>
                </c:pt>
                <c:pt idx="50">
                  <c:v>12.5600135</c:v>
                </c:pt>
                <c:pt idx="51">
                  <c:v>16.78066501</c:v>
                </c:pt>
                <c:pt idx="52">
                  <c:v>8.1052316100000006</c:v>
                </c:pt>
                <c:pt idx="53">
                  <c:v>13.555558619999999</c:v>
                </c:pt>
                <c:pt idx="54">
                  <c:v>14.70061842</c:v>
                </c:pt>
                <c:pt idx="55">
                  <c:v>9.3861044899999992</c:v>
                </c:pt>
                <c:pt idx="56">
                  <c:v>11.605253960000001</c:v>
                </c:pt>
                <c:pt idx="57">
                  <c:v>8.21443923</c:v>
                </c:pt>
                <c:pt idx="58">
                  <c:v>6.88001065</c:v>
                </c:pt>
                <c:pt idx="59">
                  <c:v>5.4999790300000004</c:v>
                </c:pt>
                <c:pt idx="60">
                  <c:v>5.3550424799999998</c:v>
                </c:pt>
                <c:pt idx="61">
                  <c:v>10.145321579999999</c:v>
                </c:pt>
                <c:pt idx="62">
                  <c:v>7.6056835400000002</c:v>
                </c:pt>
                <c:pt idx="63">
                  <c:v>9.1264725799999997</c:v>
                </c:pt>
                <c:pt idx="64">
                  <c:v>6.33274954</c:v>
                </c:pt>
                <c:pt idx="65">
                  <c:v>10.93402165</c:v>
                </c:pt>
                <c:pt idx="66">
                  <c:v>5.4689608300000003</c:v>
                </c:pt>
                <c:pt idx="67">
                  <c:v>14.695408</c:v>
                </c:pt>
                <c:pt idx="68">
                  <c:v>9.8597266300000008</c:v>
                </c:pt>
                <c:pt idx="69">
                  <c:v>12.968605569999999</c:v>
                </c:pt>
                <c:pt idx="70">
                  <c:v>5.9743781499999997</c:v>
                </c:pt>
                <c:pt idx="71">
                  <c:v>14.192308499999999</c:v>
                </c:pt>
                <c:pt idx="72">
                  <c:v>7.1477597399999997</c:v>
                </c:pt>
                <c:pt idx="73">
                  <c:v>9.3909179599999995</c:v>
                </c:pt>
                <c:pt idx="74">
                  <c:v>14.85204294</c:v>
                </c:pt>
                <c:pt idx="75">
                  <c:v>7.5848457900000001</c:v>
                </c:pt>
                <c:pt idx="76">
                  <c:v>8.9967032299999996</c:v>
                </c:pt>
                <c:pt idx="77">
                  <c:v>15.36501597</c:v>
                </c:pt>
              </c:numCache>
            </c:numRef>
          </c:yVal>
          <c:smooth val="0"/>
          <c:extLst>
            <c:ext xmlns:c16="http://schemas.microsoft.com/office/drawing/2014/chart" uri="{C3380CC4-5D6E-409C-BE32-E72D297353CC}">
              <c16:uniqueId val="{00000000-55EE-2C4B-8195-ABB1387947BA}"/>
            </c:ext>
          </c:extLst>
        </c:ser>
        <c:dLbls>
          <c:showLegendKey val="0"/>
          <c:showVal val="0"/>
          <c:showCatName val="0"/>
          <c:showSerName val="0"/>
          <c:showPercent val="0"/>
          <c:showBubbleSize val="0"/>
        </c:dLbls>
        <c:axId val="1218178016"/>
        <c:axId val="1218186864"/>
      </c:scatterChart>
      <c:scatterChart>
        <c:scatterStyle val="lineMarker"/>
        <c:varyColors val="0"/>
        <c:ser>
          <c:idx val="4"/>
          <c:order val="1"/>
          <c:tx>
            <c:v>Sys III W Long (right axis)</c:v>
          </c:tx>
          <c:spPr>
            <a:ln w="25400" cap="rnd">
              <a:solidFill>
                <a:schemeClr val="accent1"/>
              </a:solidFill>
              <a:round/>
            </a:ln>
            <a:effectLst/>
          </c:spPr>
          <c:marker>
            <c:symbol val="diamond"/>
            <c:size val="7"/>
            <c:spPr>
              <a:solidFill>
                <a:schemeClr val="accent1"/>
              </a:solidFill>
              <a:ln w="9525">
                <a:solidFill>
                  <a:schemeClr val="accent1"/>
                </a:solidFill>
              </a:ln>
              <a:effectLst/>
            </c:spPr>
          </c:marker>
          <c:xVal>
            <c:numRef>
              <c:f>('Orbital Data (by event)'!$B$8:$B$41,'Orbital Data (by event)'!$B$42:$B$85)</c:f>
              <c:numCache>
                <c:formatCode>General</c:formatCode>
                <c:ptCount val="78"/>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numCache>
            </c:numRef>
          </c:xVal>
          <c:yVal>
            <c:numRef>
              <c:f>('Orbital Data (by event)'!$AH$8:$AH$41,'Orbital Data (by event)'!$AH$42:$AH$85)</c:f>
              <c:numCache>
                <c:formatCode>0.0</c:formatCode>
                <c:ptCount val="78"/>
                <c:pt idx="0">
                  <c:v>32.701770600000003</c:v>
                </c:pt>
                <c:pt idx="1">
                  <c:v>95.780700039999999</c:v>
                </c:pt>
                <c:pt idx="2">
                  <c:v>347.74620929999998</c:v>
                </c:pt>
                <c:pt idx="3">
                  <c:v>5.5102824000000004</c:v>
                </c:pt>
                <c:pt idx="4">
                  <c:v>274.86817184</c:v>
                </c:pt>
                <c:pt idx="5">
                  <c:v>184.92466651999999</c:v>
                </c:pt>
                <c:pt idx="6">
                  <c:v>139.84726130999999</c:v>
                </c:pt>
                <c:pt idx="7">
                  <c:v>49.394206459999999</c:v>
                </c:pt>
                <c:pt idx="8">
                  <c:v>319.04225050999997</c:v>
                </c:pt>
                <c:pt idx="9">
                  <c:v>228.39396231000001</c:v>
                </c:pt>
                <c:pt idx="10">
                  <c:v>295.33219745000002</c:v>
                </c:pt>
                <c:pt idx="11">
                  <c:v>205.08253913999999</c:v>
                </c:pt>
                <c:pt idx="12">
                  <c:v>114.61622745</c:v>
                </c:pt>
                <c:pt idx="13">
                  <c:v>24.052823889999999</c:v>
                </c:pt>
                <c:pt idx="14">
                  <c:v>68.533520150000001</c:v>
                </c:pt>
                <c:pt idx="15">
                  <c:v>338.00470725999998</c:v>
                </c:pt>
                <c:pt idx="16">
                  <c:v>247.45496304</c:v>
                </c:pt>
                <c:pt idx="17">
                  <c:v>156.58637112</c:v>
                </c:pt>
                <c:pt idx="18">
                  <c:v>235.49404436</c:v>
                </c:pt>
                <c:pt idx="19">
                  <c:v>99.90994963</c:v>
                </c:pt>
                <c:pt idx="20">
                  <c:v>9.1011691700000004</c:v>
                </c:pt>
                <c:pt idx="21">
                  <c:v>278.57186890000003</c:v>
                </c:pt>
                <c:pt idx="22">
                  <c:v>323.22102631000001</c:v>
                </c:pt>
                <c:pt idx="23">
                  <c:v>186.21163657</c:v>
                </c:pt>
                <c:pt idx="24">
                  <c:v>73.476388990000004</c:v>
                </c:pt>
                <c:pt idx="25">
                  <c:v>140.71872565000001</c:v>
                </c:pt>
                <c:pt idx="26">
                  <c:v>50.792833680000001</c:v>
                </c:pt>
                <c:pt idx="27">
                  <c:v>343.03359917</c:v>
                </c:pt>
                <c:pt idx="28">
                  <c:v>252.90150781</c:v>
                </c:pt>
                <c:pt idx="29">
                  <c:v>162.78869935</c:v>
                </c:pt>
                <c:pt idx="30">
                  <c:v>207.77303370000001</c:v>
                </c:pt>
                <c:pt idx="31">
                  <c:v>118.08231883000001</c:v>
                </c:pt>
                <c:pt idx="32">
                  <c:v>27.765682439999999</c:v>
                </c:pt>
                <c:pt idx="33">
                  <c:v>298.36394257000001</c:v>
                </c:pt>
                <c:pt idx="34">
                  <c:v>293.01738583999997</c:v>
                </c:pt>
                <c:pt idx="35">
                  <c:v>303.16947971000002</c:v>
                </c:pt>
                <c:pt idx="36">
                  <c:v>100.29246612</c:v>
                </c:pt>
                <c:pt idx="37">
                  <c:v>44.286095690000003</c:v>
                </c:pt>
                <c:pt idx="38">
                  <c:v>78.510890570000001</c:v>
                </c:pt>
                <c:pt idx="39">
                  <c:v>88.329192759999998</c:v>
                </c:pt>
                <c:pt idx="40">
                  <c:v>281.27943544999999</c:v>
                </c:pt>
                <c:pt idx="41">
                  <c:v>55.265081039999998</c:v>
                </c:pt>
                <c:pt idx="42">
                  <c:v>66.705761719999998</c:v>
                </c:pt>
                <c:pt idx="43">
                  <c:v>314.15524653</c:v>
                </c:pt>
                <c:pt idx="44">
                  <c:v>145.29078247000001</c:v>
                </c:pt>
                <c:pt idx="45">
                  <c:v>225.66439446999999</c:v>
                </c:pt>
                <c:pt idx="46">
                  <c:v>346.85815667999998</c:v>
                </c:pt>
                <c:pt idx="47">
                  <c:v>155.22228917999999</c:v>
                </c:pt>
                <c:pt idx="48">
                  <c:v>200.3858951</c:v>
                </c:pt>
                <c:pt idx="49">
                  <c:v>165.84459366999999</c:v>
                </c:pt>
                <c:pt idx="50">
                  <c:v>210.54557217999999</c:v>
                </c:pt>
                <c:pt idx="51">
                  <c:v>139.77866283</c:v>
                </c:pt>
                <c:pt idx="52">
                  <c:v>83.084880769999998</c:v>
                </c:pt>
                <c:pt idx="53">
                  <c:v>121.9823009</c:v>
                </c:pt>
                <c:pt idx="54">
                  <c:v>186.05489971</c:v>
                </c:pt>
                <c:pt idx="55">
                  <c:v>106.69758996</c:v>
                </c:pt>
                <c:pt idx="56">
                  <c:v>117.28681305000001</c:v>
                </c:pt>
                <c:pt idx="57">
                  <c:v>88.712721299999998</c:v>
                </c:pt>
                <c:pt idx="58">
                  <c:v>289.75464889</c:v>
                </c:pt>
                <c:pt idx="59">
                  <c:v>2.4779853799999998</c:v>
                </c:pt>
                <c:pt idx="60">
                  <c:v>36.015292850000002</c:v>
                </c:pt>
                <c:pt idx="61">
                  <c:v>247.81475101000001</c:v>
                </c:pt>
                <c:pt idx="62">
                  <c:v>56.606444230000001</c:v>
                </c:pt>
                <c:pt idx="63">
                  <c:v>259.10800451</c:v>
                </c:pt>
                <c:pt idx="64">
                  <c:v>40.894711030000003</c:v>
                </c:pt>
                <c:pt idx="65">
                  <c:v>241.67991423000001</c:v>
                </c:pt>
                <c:pt idx="66">
                  <c:v>20.766033109999999</c:v>
                </c:pt>
                <c:pt idx="67">
                  <c:v>121.91994421</c:v>
                </c:pt>
                <c:pt idx="68">
                  <c:v>314.53819422999999</c:v>
                </c:pt>
                <c:pt idx="69">
                  <c:v>114.40499011999999</c:v>
                </c:pt>
                <c:pt idx="70">
                  <c:v>1.2030754800000001</c:v>
                </c:pt>
                <c:pt idx="71">
                  <c:v>208.07433442000001</c:v>
                </c:pt>
                <c:pt idx="72">
                  <c:v>48.754715650000001</c:v>
                </c:pt>
                <c:pt idx="73">
                  <c:v>317.14746114000002</c:v>
                </c:pt>
                <c:pt idx="74">
                  <c:v>180.96034817</c:v>
                </c:pt>
                <c:pt idx="75">
                  <c:v>83.124801149999996</c:v>
                </c:pt>
                <c:pt idx="76">
                  <c:v>317.45739620000001</c:v>
                </c:pt>
                <c:pt idx="77">
                  <c:v>176.53179936999999</c:v>
                </c:pt>
              </c:numCache>
            </c:numRef>
          </c:yVal>
          <c:smooth val="0"/>
          <c:extLst>
            <c:ext xmlns:c16="http://schemas.microsoft.com/office/drawing/2014/chart" uri="{C3380CC4-5D6E-409C-BE32-E72D297353CC}">
              <c16:uniqueId val="{00000001-55EE-2C4B-8195-ABB1387947BA}"/>
            </c:ext>
          </c:extLst>
        </c:ser>
        <c:dLbls>
          <c:showLegendKey val="0"/>
          <c:showVal val="0"/>
          <c:showCatName val="0"/>
          <c:showSerName val="0"/>
          <c:showPercent val="0"/>
          <c:showBubbleSize val="0"/>
        </c:dLbls>
        <c:axId val="1218204608"/>
        <c:axId val="1218196352"/>
      </c:scatterChart>
      <c:valAx>
        <c:axId val="1218178016"/>
        <c:scaling>
          <c:orientation val="minMax"/>
          <c:max val="86"/>
          <c:min val="0"/>
        </c:scaling>
        <c:delete val="0"/>
        <c:axPos val="b"/>
        <c:majorGridlines>
          <c:spPr>
            <a:ln w="9525" cap="flat" cmpd="sng" algn="ctr">
              <a:solidFill>
                <a:schemeClr val="bg1">
                  <a:lumMod val="85000"/>
                </a:schemeClr>
              </a:solidFill>
              <a:round/>
            </a:ln>
            <a:effectLst/>
          </c:spPr>
        </c:majorGridlines>
        <c:minorGridlines>
          <c:spPr>
            <a:ln w="9525" cap="flat" cmpd="sng" algn="ctr">
              <a:solidFill>
                <a:schemeClr val="bg1">
                  <a:lumMod val="85000"/>
                </a:schemeClr>
              </a:solidFill>
              <a:prstDash val="dash"/>
              <a:round/>
            </a:ln>
            <a:effectLst/>
          </c:spPr>
        </c:minorGridlines>
        <c:title>
          <c:tx>
            <c:rich>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r>
                  <a:rPr lang="en-US"/>
                  <a:t>PJ</a:t>
                </a:r>
              </a:p>
            </c:rich>
          </c:tx>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1218186864"/>
        <c:crossesAt val="0"/>
        <c:crossBetween val="midCat"/>
        <c:majorUnit val="2"/>
        <c:minorUnit val="1"/>
      </c:valAx>
      <c:valAx>
        <c:axId val="1218186864"/>
        <c:scaling>
          <c:orientation val="minMax"/>
          <c:max val="36"/>
          <c:min val="0"/>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r>
                  <a:rPr lang="en-US"/>
                  <a:t>Approximate Magnetic Field (Gauss)</a:t>
                </a:r>
              </a:p>
            </c:rich>
          </c:tx>
          <c:overlay val="0"/>
          <c:spPr>
            <a:noFill/>
            <a:ln>
              <a:noFill/>
            </a:ln>
            <a:effectLst/>
          </c:spPr>
          <c:txPr>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1218178016"/>
        <c:crossesAt val="0"/>
        <c:crossBetween val="midCat"/>
        <c:majorUnit val="3"/>
        <c:minorUnit val="1"/>
      </c:valAx>
      <c:valAx>
        <c:axId val="1218196352"/>
        <c:scaling>
          <c:orientation val="minMax"/>
          <c:max val="360"/>
          <c:min val="0"/>
        </c:scaling>
        <c:delete val="0"/>
        <c:axPos val="r"/>
        <c:title>
          <c:tx>
            <c:rich>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r>
                  <a:rPr lang="en-US"/>
                  <a:t>Sys III W</a:t>
                </a:r>
                <a:r>
                  <a:rPr lang="en-US" baseline="0"/>
                  <a:t> Longitude (deg)</a:t>
                </a:r>
              </a:p>
            </c:rich>
          </c:tx>
          <c:layout>
            <c:manualLayout>
              <c:xMode val="edge"/>
              <c:yMode val="edge"/>
              <c:x val="0.96181185304130101"/>
              <c:y val="0.40579182072750503"/>
            </c:manualLayout>
          </c:layout>
          <c:overlay val="0"/>
          <c:spPr>
            <a:noFill/>
            <a:ln>
              <a:noFill/>
            </a:ln>
            <a:effectLst/>
          </c:spPr>
          <c:txPr>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1218204608"/>
        <c:crosses val="max"/>
        <c:crossBetween val="midCat"/>
        <c:majorUnit val="30"/>
        <c:minorUnit val="5"/>
      </c:valAx>
      <c:valAx>
        <c:axId val="1218204608"/>
        <c:scaling>
          <c:orientation val="minMax"/>
        </c:scaling>
        <c:delete val="1"/>
        <c:axPos val="b"/>
        <c:numFmt formatCode="General" sourceLinked="0"/>
        <c:majorTickMark val="out"/>
        <c:minorTickMark val="none"/>
        <c:tickLblPos val="nextTo"/>
        <c:crossAx val="1218196352"/>
        <c:crosses val="autoZero"/>
        <c:crossBetween val="midCat"/>
      </c:valAx>
      <c:spPr>
        <a:noFill/>
        <a:ln>
          <a:noFill/>
        </a:ln>
        <a:effectLst/>
      </c:spPr>
    </c:plotArea>
    <c:legend>
      <c:legendPos val="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legend>
    <c:plotVisOnly val="0"/>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200" baseline="0"/>
      </a:pPr>
      <a:endParaRPr lang="en-US"/>
    </a:p>
  </c:txPr>
  <c:userShapes r:id="rId3"/>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1"/>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r>
              <a:rPr lang="en-US" sz="1200" baseline="0"/>
              <a:t>Latitude and Approximate Magnetic Latitude (at PJ)</a:t>
            </a:r>
          </a:p>
        </c:rich>
      </c:tx>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0875051684051699"/>
          <c:y val="0.13990600291934799"/>
          <c:w val="0.80969030162844702"/>
          <c:h val="0.78136080870050495"/>
        </c:manualLayout>
      </c:layout>
      <c:scatterChart>
        <c:scatterStyle val="lineMarker"/>
        <c:varyColors val="0"/>
        <c:ser>
          <c:idx val="1"/>
          <c:order val="0"/>
          <c:tx>
            <c:v>Latitude</c:v>
          </c:tx>
          <c:spPr>
            <a:ln w="25400" cap="rnd">
              <a:solidFill>
                <a:schemeClr val="accent2"/>
              </a:solidFill>
              <a:round/>
            </a:ln>
            <a:effectLst/>
          </c:spPr>
          <c:marker>
            <c:symbol val="diamond"/>
            <c:size val="7"/>
            <c:spPr>
              <a:solidFill>
                <a:schemeClr val="accent2"/>
              </a:solidFill>
              <a:ln w="9525">
                <a:solidFill>
                  <a:schemeClr val="accent2"/>
                </a:solidFill>
              </a:ln>
              <a:effectLst/>
            </c:spPr>
          </c:marker>
          <c:xVal>
            <c:numRef>
              <c:f>('Orbital Data (by event)'!$B$8:$B$41,'Orbital Data (by event)'!$B$42:$B$85)</c:f>
              <c:numCache>
                <c:formatCode>General</c:formatCode>
                <c:ptCount val="78"/>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numCache>
            </c:numRef>
          </c:xVal>
          <c:yVal>
            <c:numRef>
              <c:f>('Orbital Data (by event)'!$AF$8:$AF$41,'Orbital Data (by event)'!$AF$42:$AF$85)</c:f>
              <c:numCache>
                <c:formatCode>0.0</c:formatCode>
                <c:ptCount val="78"/>
                <c:pt idx="0">
                  <c:v>2.7387377800000001</c:v>
                </c:pt>
                <c:pt idx="1">
                  <c:v>3.7777904800000002</c:v>
                </c:pt>
                <c:pt idx="2">
                  <c:v>4.7030792000000003</c:v>
                </c:pt>
                <c:pt idx="3">
                  <c:v>5.6516672999999997</c:v>
                </c:pt>
                <c:pt idx="4">
                  <c:v>6.5850360400000003</c:v>
                </c:pt>
                <c:pt idx="5">
                  <c:v>7.5505024199999999</c:v>
                </c:pt>
                <c:pt idx="6">
                  <c:v>8.4927984599999995</c:v>
                </c:pt>
                <c:pt idx="7">
                  <c:v>9.4459097300000003</c:v>
                </c:pt>
                <c:pt idx="8">
                  <c:v>10.37904578</c:v>
                </c:pt>
                <c:pt idx="9">
                  <c:v>11.29281866</c:v>
                </c:pt>
                <c:pt idx="10">
                  <c:v>12.18984204</c:v>
                </c:pt>
                <c:pt idx="11">
                  <c:v>13.08222177</c:v>
                </c:pt>
                <c:pt idx="12">
                  <c:v>13.96797121</c:v>
                </c:pt>
                <c:pt idx="13">
                  <c:v>14.842049660000001</c:v>
                </c:pt>
                <c:pt idx="14">
                  <c:v>15.701034480000001</c:v>
                </c:pt>
                <c:pt idx="15">
                  <c:v>16.561363870000001</c:v>
                </c:pt>
                <c:pt idx="16">
                  <c:v>17.39307015</c:v>
                </c:pt>
                <c:pt idx="17">
                  <c:v>18.145525320000001</c:v>
                </c:pt>
                <c:pt idx="18">
                  <c:v>18.946986150000001</c:v>
                </c:pt>
                <c:pt idx="19">
                  <c:v>19.664414019999999</c:v>
                </c:pt>
                <c:pt idx="20">
                  <c:v>20.33043395</c:v>
                </c:pt>
                <c:pt idx="21">
                  <c:v>20.994822710000001</c:v>
                </c:pt>
                <c:pt idx="22">
                  <c:v>21.637258469999999</c:v>
                </c:pt>
                <c:pt idx="23">
                  <c:v>22.44033147</c:v>
                </c:pt>
                <c:pt idx="24">
                  <c:v>22.903819240000001</c:v>
                </c:pt>
                <c:pt idx="25">
                  <c:v>23.47545152</c:v>
                </c:pt>
                <c:pt idx="26">
                  <c:v>24.074564219999999</c:v>
                </c:pt>
                <c:pt idx="27">
                  <c:v>24.65913368</c:v>
                </c:pt>
                <c:pt idx="28">
                  <c:v>25.26911449</c:v>
                </c:pt>
                <c:pt idx="29">
                  <c:v>25.896250309999999</c:v>
                </c:pt>
                <c:pt idx="30">
                  <c:v>26.548405339999999</c:v>
                </c:pt>
                <c:pt idx="31">
                  <c:v>27.25768944</c:v>
                </c:pt>
                <c:pt idx="32">
                  <c:v>27.966977109999998</c:v>
                </c:pt>
                <c:pt idx="33">
                  <c:v>28.699530029999998</c:v>
                </c:pt>
                <c:pt idx="34">
                  <c:v>28.266467460000001</c:v>
                </c:pt>
                <c:pt idx="35">
                  <c:v>29.10759384</c:v>
                </c:pt>
                <c:pt idx="36">
                  <c:v>29.87233719</c:v>
                </c:pt>
                <c:pt idx="37">
                  <c:v>30.651023339999998</c:v>
                </c:pt>
                <c:pt idx="38">
                  <c:v>31.462121490000001</c:v>
                </c:pt>
                <c:pt idx="39">
                  <c:v>32.286194960000003</c:v>
                </c:pt>
                <c:pt idx="40">
                  <c:v>33.114717599999999</c:v>
                </c:pt>
                <c:pt idx="41">
                  <c:v>33.971535299999999</c:v>
                </c:pt>
                <c:pt idx="42">
                  <c:v>34.856224879999999</c:v>
                </c:pt>
                <c:pt idx="43">
                  <c:v>35.738481350000001</c:v>
                </c:pt>
                <c:pt idx="44">
                  <c:v>36.626887279999998</c:v>
                </c:pt>
                <c:pt idx="45">
                  <c:v>37.384083699999998</c:v>
                </c:pt>
                <c:pt idx="46">
                  <c:v>38.277856100000001</c:v>
                </c:pt>
                <c:pt idx="47">
                  <c:v>39.147600939999997</c:v>
                </c:pt>
                <c:pt idx="48">
                  <c:v>40.0690022</c:v>
                </c:pt>
                <c:pt idx="49">
                  <c:v>40.958717389999997</c:v>
                </c:pt>
                <c:pt idx="50">
                  <c:v>41.860674009999997</c:v>
                </c:pt>
                <c:pt idx="51">
                  <c:v>42.74502614</c:v>
                </c:pt>
                <c:pt idx="52">
                  <c:v>43.67996995</c:v>
                </c:pt>
                <c:pt idx="53">
                  <c:v>44.510371159999998</c:v>
                </c:pt>
                <c:pt idx="54">
                  <c:v>45.418168690000002</c:v>
                </c:pt>
                <c:pt idx="55">
                  <c:v>46.212287609999997</c:v>
                </c:pt>
                <c:pt idx="56">
                  <c:v>47.08293544</c:v>
                </c:pt>
                <c:pt idx="57">
                  <c:v>47.38368208</c:v>
                </c:pt>
                <c:pt idx="58">
                  <c:v>48.487815400000002</c:v>
                </c:pt>
                <c:pt idx="59">
                  <c:v>49.389046479999998</c:v>
                </c:pt>
                <c:pt idx="60">
                  <c:v>50.397134360000003</c:v>
                </c:pt>
                <c:pt idx="61">
                  <c:v>51.271536269999999</c:v>
                </c:pt>
                <c:pt idx="62">
                  <c:v>52.172095740000003</c:v>
                </c:pt>
                <c:pt idx="63">
                  <c:v>53.040085509999997</c:v>
                </c:pt>
                <c:pt idx="64">
                  <c:v>53.926896139999997</c:v>
                </c:pt>
                <c:pt idx="65">
                  <c:v>54.788732719999999</c:v>
                </c:pt>
                <c:pt idx="66">
                  <c:v>55.645080249999999</c:v>
                </c:pt>
                <c:pt idx="67">
                  <c:v>56.541113320000001</c:v>
                </c:pt>
                <c:pt idx="68">
                  <c:v>57.390437749999997</c:v>
                </c:pt>
                <c:pt idx="69">
                  <c:v>58.25805373</c:v>
                </c:pt>
                <c:pt idx="70">
                  <c:v>59.099593400000003</c:v>
                </c:pt>
                <c:pt idx="71">
                  <c:v>59.949632219999998</c:v>
                </c:pt>
                <c:pt idx="72">
                  <c:v>60.827327689999997</c:v>
                </c:pt>
                <c:pt idx="73">
                  <c:v>61.657582179999999</c:v>
                </c:pt>
                <c:pt idx="74">
                  <c:v>62.50058568</c:v>
                </c:pt>
                <c:pt idx="75">
                  <c:v>63.367334479999997</c:v>
                </c:pt>
                <c:pt idx="76">
                  <c:v>64.212325870000001</c:v>
                </c:pt>
                <c:pt idx="77">
                  <c:v>65.074575870000004</c:v>
                </c:pt>
              </c:numCache>
            </c:numRef>
          </c:yVal>
          <c:smooth val="0"/>
          <c:extLst>
            <c:ext xmlns:c16="http://schemas.microsoft.com/office/drawing/2014/chart" uri="{C3380CC4-5D6E-409C-BE32-E72D297353CC}">
              <c16:uniqueId val="{00000000-BAE6-3E49-B92B-62E7EAB46E70}"/>
            </c:ext>
          </c:extLst>
        </c:ser>
        <c:ser>
          <c:idx val="2"/>
          <c:order val="1"/>
          <c:tx>
            <c:v>Approximate Magnetic Latitude</c:v>
          </c:tx>
          <c:spPr>
            <a:ln w="25400" cap="rnd">
              <a:solidFill>
                <a:schemeClr val="accent1"/>
              </a:solidFill>
              <a:round/>
            </a:ln>
            <a:effectLst/>
          </c:spPr>
          <c:marker>
            <c:symbol val="diamond"/>
            <c:size val="7"/>
            <c:spPr>
              <a:solidFill>
                <a:schemeClr val="accent1"/>
              </a:solidFill>
              <a:ln w="9525">
                <a:solidFill>
                  <a:schemeClr val="accent1"/>
                </a:solidFill>
              </a:ln>
              <a:effectLst/>
            </c:spPr>
          </c:marker>
          <c:xVal>
            <c:numRef>
              <c:f>('Orbital Data (by event)'!$B$8:$B$41,'Orbital Data (by event)'!$B$42:$B$85)</c:f>
              <c:numCache>
                <c:formatCode>General</c:formatCode>
                <c:ptCount val="78"/>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numCache>
            </c:numRef>
          </c:xVal>
          <c:yVal>
            <c:numRef>
              <c:f>('Orbital Data (by event)'!$AG$8:$AG$41,'Orbital Data (by event)'!$AG$42:$AG$85)</c:f>
              <c:numCache>
                <c:formatCode>0.0</c:formatCode>
                <c:ptCount val="78"/>
                <c:pt idx="0">
                  <c:v>-7.16659822</c:v>
                </c:pt>
                <c:pt idx="1">
                  <c:v>1.7919363399999999</c:v>
                </c:pt>
                <c:pt idx="2">
                  <c:v>-4.3324800699999999</c:v>
                </c:pt>
                <c:pt idx="3">
                  <c:v>-4.4668344900000001</c:v>
                </c:pt>
                <c:pt idx="4">
                  <c:v>8.5694078000000005</c:v>
                </c:pt>
                <c:pt idx="5">
                  <c:v>17.63928769</c:v>
                </c:pt>
                <c:pt idx="6">
                  <c:v>14.02361413</c:v>
                </c:pt>
                <c:pt idx="7">
                  <c:v>0.74718781999999995</c:v>
                </c:pt>
                <c:pt idx="8">
                  <c:v>4.7516559100000002</c:v>
                </c:pt>
                <c:pt idx="9">
                  <c:v>19.98968795</c:v>
                </c:pt>
                <c:pt idx="10">
                  <c:v>10.440471519999999</c:v>
                </c:pt>
                <c:pt idx="11">
                  <c:v>23.273506659999999</c:v>
                </c:pt>
                <c:pt idx="12">
                  <c:v>15.16933319</c:v>
                </c:pt>
                <c:pt idx="13">
                  <c:v>4.6158315200000004</c:v>
                </c:pt>
                <c:pt idx="14">
                  <c:v>9.2063928100000005</c:v>
                </c:pt>
                <c:pt idx="15">
                  <c:v>8.41722401</c:v>
                </c:pt>
                <c:pt idx="16">
                  <c:v>23.699491370000001</c:v>
                </c:pt>
                <c:pt idx="17">
                  <c:v>25.889807879999999</c:v>
                </c:pt>
                <c:pt idx="18">
                  <c:v>26.821912999999999</c:v>
                </c:pt>
                <c:pt idx="19">
                  <c:v>18.14444803</c:v>
                </c:pt>
                <c:pt idx="20">
                  <c:v>10.10417882</c:v>
                </c:pt>
                <c:pt idx="21">
                  <c:v>22.0776957</c:v>
                </c:pt>
                <c:pt idx="22">
                  <c:v>15.28141359</c:v>
                </c:pt>
                <c:pt idx="23">
                  <c:v>32.565441679999999</c:v>
                </c:pt>
                <c:pt idx="24">
                  <c:v>17.024955139999999</c:v>
                </c:pt>
                <c:pt idx="25">
                  <c:v>28.945641030000001</c:v>
                </c:pt>
                <c:pt idx="26">
                  <c:v>15.435971479999999</c:v>
                </c:pt>
                <c:pt idx="27">
                  <c:v>15.960144440000001</c:v>
                </c:pt>
                <c:pt idx="28">
                  <c:v>30.650426939999999</c:v>
                </c:pt>
                <c:pt idx="29">
                  <c:v>34.294619040000001</c:v>
                </c:pt>
                <c:pt idx="30">
                  <c:v>36.641801489999999</c:v>
                </c:pt>
                <c:pt idx="31">
                  <c:v>28.831964030000002</c:v>
                </c:pt>
                <c:pt idx="32">
                  <c:v>17.83665719</c:v>
                </c:pt>
                <c:pt idx="33">
                  <c:v>26.134699779999998</c:v>
                </c:pt>
                <c:pt idx="34">
                  <c:v>26.636919219999999</c:v>
                </c:pt>
                <c:pt idx="35">
                  <c:v>25.723555019999999</c:v>
                </c:pt>
                <c:pt idx="36">
                  <c:v>28.225945580000001</c:v>
                </c:pt>
                <c:pt idx="37">
                  <c:v>21.42131247</c:v>
                </c:pt>
                <c:pt idx="38">
                  <c:v>26.206262209999998</c:v>
                </c:pt>
                <c:pt idx="39">
                  <c:v>28.559059269999999</c:v>
                </c:pt>
                <c:pt idx="40">
                  <c:v>33.464664110000001</c:v>
                </c:pt>
                <c:pt idx="41">
                  <c:v>25.712143050000002</c:v>
                </c:pt>
                <c:pt idx="42">
                  <c:v>27.909545900000001</c:v>
                </c:pt>
                <c:pt idx="43">
                  <c:v>30.495788489999999</c:v>
                </c:pt>
                <c:pt idx="44">
                  <c:v>42.589166749999997</c:v>
                </c:pt>
                <c:pt idx="45">
                  <c:v>46.192183200000002</c:v>
                </c:pt>
                <c:pt idx="46">
                  <c:v>29.176140180000001</c:v>
                </c:pt>
                <c:pt idx="47">
                  <c:v>46.49053945</c:v>
                </c:pt>
                <c:pt idx="48">
                  <c:v>50.352297270000001</c:v>
                </c:pt>
                <c:pt idx="49">
                  <c:v>49.55844081</c:v>
                </c:pt>
                <c:pt idx="50">
                  <c:v>51.805658970000003</c:v>
                </c:pt>
                <c:pt idx="51">
                  <c:v>47.704748199999997</c:v>
                </c:pt>
                <c:pt idx="52">
                  <c:v>38.889047310000002</c:v>
                </c:pt>
                <c:pt idx="53">
                  <c:v>46.348594110000001</c:v>
                </c:pt>
                <c:pt idx="54">
                  <c:v>55.51247987</c:v>
                </c:pt>
                <c:pt idx="55">
                  <c:v>45.270881600000003</c:v>
                </c:pt>
                <c:pt idx="56">
                  <c:v>47.995683710000002</c:v>
                </c:pt>
                <c:pt idx="57">
                  <c:v>43.375915550000002</c:v>
                </c:pt>
                <c:pt idx="58">
                  <c:v>46.90460144</c:v>
                </c:pt>
                <c:pt idx="59">
                  <c:v>39.339756389999998</c:v>
                </c:pt>
                <c:pt idx="60">
                  <c:v>40.574258700000001</c:v>
                </c:pt>
                <c:pt idx="61">
                  <c:v>56.895758100000002</c:v>
                </c:pt>
                <c:pt idx="62">
                  <c:v>43.869276470000003</c:v>
                </c:pt>
                <c:pt idx="63">
                  <c:v>56.704070020000003</c:v>
                </c:pt>
                <c:pt idx="64">
                  <c:v>44.359495420000002</c:v>
                </c:pt>
                <c:pt idx="65">
                  <c:v>61.2492497</c:v>
                </c:pt>
                <c:pt idx="66">
                  <c:v>45.356731400000001</c:v>
                </c:pt>
                <c:pt idx="67">
                  <c:v>57.872356660000001</c:v>
                </c:pt>
                <c:pt idx="68">
                  <c:v>51.590204239999998</c:v>
                </c:pt>
                <c:pt idx="69">
                  <c:v>58.153580069999997</c:v>
                </c:pt>
                <c:pt idx="70">
                  <c:v>49.077671719999998</c:v>
                </c:pt>
                <c:pt idx="71">
                  <c:v>69.958509840000005</c:v>
                </c:pt>
                <c:pt idx="72">
                  <c:v>51.738267759999999</c:v>
                </c:pt>
                <c:pt idx="73">
                  <c:v>55.360435099999997</c:v>
                </c:pt>
                <c:pt idx="74">
                  <c:v>72.226273070000005</c:v>
                </c:pt>
                <c:pt idx="75">
                  <c:v>57.9401139</c:v>
                </c:pt>
                <c:pt idx="76">
                  <c:v>57.773972049999998</c:v>
                </c:pt>
                <c:pt idx="77">
                  <c:v>74.377572740000005</c:v>
                </c:pt>
              </c:numCache>
            </c:numRef>
          </c:yVal>
          <c:smooth val="0"/>
          <c:extLst>
            <c:ext xmlns:c16="http://schemas.microsoft.com/office/drawing/2014/chart" uri="{C3380CC4-5D6E-409C-BE32-E72D297353CC}">
              <c16:uniqueId val="{00000001-BAE6-3E49-B92B-62E7EAB46E70}"/>
            </c:ext>
          </c:extLst>
        </c:ser>
        <c:dLbls>
          <c:showLegendKey val="0"/>
          <c:showVal val="0"/>
          <c:showCatName val="0"/>
          <c:showSerName val="0"/>
          <c:showPercent val="0"/>
          <c:showBubbleSize val="0"/>
        </c:dLbls>
        <c:axId val="1160323472"/>
        <c:axId val="1160321888"/>
      </c:scatterChart>
      <c:valAx>
        <c:axId val="1160323472"/>
        <c:scaling>
          <c:orientation val="minMax"/>
          <c:max val="86"/>
          <c:min val="0"/>
        </c:scaling>
        <c:delete val="0"/>
        <c:axPos val="b"/>
        <c:majorGridlines>
          <c:spPr>
            <a:ln w="9525" cap="flat" cmpd="sng" algn="ctr">
              <a:solidFill>
                <a:schemeClr val="bg1">
                  <a:lumMod val="85000"/>
                </a:schemeClr>
              </a:solidFill>
              <a:round/>
            </a:ln>
            <a:effectLst/>
          </c:spPr>
        </c:majorGridlines>
        <c:minorGridlines>
          <c:spPr>
            <a:ln w="9525" cap="flat" cmpd="sng" algn="ctr">
              <a:solidFill>
                <a:schemeClr val="bg1">
                  <a:lumMod val="85000"/>
                </a:schemeClr>
              </a:solidFill>
              <a:prstDash val="dash"/>
              <a:round/>
            </a:ln>
            <a:effectLst/>
          </c:spPr>
        </c:minorGridlines>
        <c:title>
          <c:tx>
            <c:rich>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r>
                  <a:rPr lang="en-US"/>
                  <a:t>PJ</a:t>
                </a:r>
              </a:p>
            </c:rich>
          </c:tx>
          <c:layout>
            <c:manualLayout>
              <c:xMode val="edge"/>
              <c:yMode val="edge"/>
              <c:x val="0.50340714307490297"/>
              <c:y val="0.963813803202338"/>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1160321888"/>
        <c:crossesAt val="-10"/>
        <c:crossBetween val="midCat"/>
        <c:majorUnit val="2"/>
        <c:minorUnit val="1"/>
      </c:valAx>
      <c:valAx>
        <c:axId val="1160321888"/>
        <c:scaling>
          <c:orientation val="minMax"/>
          <c:max val="90"/>
          <c:min val="-10"/>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r>
                  <a:rPr lang="en-US"/>
                  <a:t>Jupiter-centric Latitude (deg)</a:t>
                </a:r>
              </a:p>
            </c:rich>
          </c:tx>
          <c:overlay val="0"/>
          <c:spPr>
            <a:noFill/>
            <a:ln>
              <a:noFill/>
            </a:ln>
            <a:effectLst/>
          </c:spPr>
          <c:txPr>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1160323472"/>
        <c:crossesAt val="0"/>
        <c:crossBetween val="midCat"/>
        <c:majorUnit val="5"/>
        <c:minorUnit val="1"/>
      </c:valAx>
      <c:spPr>
        <a:noFill/>
        <a:ln>
          <a:noFill/>
        </a:ln>
        <a:effectLst/>
      </c:spPr>
    </c:plotArea>
    <c:legend>
      <c:legendPos val="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legend>
    <c:plotVisOnly val="0"/>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200" baseline="0"/>
      </a:pPr>
      <a:endParaRPr lang="en-US"/>
    </a:p>
  </c:txPr>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1"/>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r>
              <a:rPr lang="en-US" sz="1200" baseline="0"/>
              <a:t>Local Time (at various times in the orbit, but all plotted against PJ #)</a:t>
            </a:r>
          </a:p>
        </c:rich>
      </c:tx>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0875051684051699"/>
          <c:y val="0.13990600291934799"/>
          <c:w val="0.80969030162844702"/>
          <c:h val="0.78136080870050495"/>
        </c:manualLayout>
      </c:layout>
      <c:scatterChart>
        <c:scatterStyle val="lineMarker"/>
        <c:varyColors val="0"/>
        <c:ser>
          <c:idx val="0"/>
          <c:order val="0"/>
          <c:tx>
            <c:v>Local Time (at PJ)</c:v>
          </c:tx>
          <c:spPr>
            <a:ln w="25400" cap="rnd">
              <a:solidFill>
                <a:schemeClr val="accent1"/>
              </a:solidFill>
              <a:round/>
            </a:ln>
            <a:effectLst/>
          </c:spPr>
          <c:marker>
            <c:symbol val="diamond"/>
            <c:size val="7"/>
            <c:spPr>
              <a:solidFill>
                <a:schemeClr val="accent1"/>
              </a:solidFill>
              <a:ln w="9525">
                <a:solidFill>
                  <a:schemeClr val="accent1"/>
                </a:solidFill>
              </a:ln>
              <a:effectLst/>
            </c:spPr>
          </c:marker>
          <c:xVal>
            <c:numRef>
              <c:f>('Orbital Data (by event)'!$B$8:$B$41,'Orbital Data (by event)'!$B$42:$B$85)</c:f>
              <c:numCache>
                <c:formatCode>General</c:formatCode>
                <c:ptCount val="78"/>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numCache>
            </c:numRef>
          </c:xVal>
          <c:yVal>
            <c:numRef>
              <c:f>('Orbital Data (by event)'!$AJ$8:$AJ$41,'Orbital Data (by event)'!$AJ$42:$AJ$85)</c:f>
              <c:numCache>
                <c:formatCode>0.0</c:formatCode>
                <c:ptCount val="78"/>
                <c:pt idx="0">
                  <c:v>18.147932829999998</c:v>
                </c:pt>
                <c:pt idx="1">
                  <c:v>17.87758942</c:v>
                </c:pt>
                <c:pt idx="2">
                  <c:v>17.608805019999998</c:v>
                </c:pt>
                <c:pt idx="3">
                  <c:v>17.342764389999999</c:v>
                </c:pt>
                <c:pt idx="4">
                  <c:v>17.078471459999999</c:v>
                </c:pt>
                <c:pt idx="5">
                  <c:v>16.81685178</c:v>
                </c:pt>
                <c:pt idx="6">
                  <c:v>16.554727790000001</c:v>
                </c:pt>
                <c:pt idx="7">
                  <c:v>16.2949339</c:v>
                </c:pt>
                <c:pt idx="8">
                  <c:v>16.036600050000001</c:v>
                </c:pt>
                <c:pt idx="9">
                  <c:v>15.779202720000001</c:v>
                </c:pt>
                <c:pt idx="10">
                  <c:v>15.524456389999999</c:v>
                </c:pt>
                <c:pt idx="11">
                  <c:v>15.272501800000001</c:v>
                </c:pt>
                <c:pt idx="12">
                  <c:v>15.02204671</c:v>
                </c:pt>
                <c:pt idx="13">
                  <c:v>14.773846199999999</c:v>
                </c:pt>
                <c:pt idx="14">
                  <c:v>14.523931899999999</c:v>
                </c:pt>
                <c:pt idx="15">
                  <c:v>14.27824438</c:v>
                </c:pt>
                <c:pt idx="16">
                  <c:v>14.03312174</c:v>
                </c:pt>
                <c:pt idx="17">
                  <c:v>13.78694387</c:v>
                </c:pt>
                <c:pt idx="18">
                  <c:v>13.54094959</c:v>
                </c:pt>
                <c:pt idx="19">
                  <c:v>13.29262671</c:v>
                </c:pt>
                <c:pt idx="20">
                  <c:v>13.04254909</c:v>
                </c:pt>
                <c:pt idx="21">
                  <c:v>12.791683709999999</c:v>
                </c:pt>
                <c:pt idx="22">
                  <c:v>12.537865330000001</c:v>
                </c:pt>
                <c:pt idx="23">
                  <c:v>12.281752239999999</c:v>
                </c:pt>
                <c:pt idx="24">
                  <c:v>12.03698443</c:v>
                </c:pt>
                <c:pt idx="25">
                  <c:v>11.789829210000001</c:v>
                </c:pt>
                <c:pt idx="26">
                  <c:v>11.542425890000001</c:v>
                </c:pt>
                <c:pt idx="27">
                  <c:v>11.291161450000001</c:v>
                </c:pt>
                <c:pt idx="28">
                  <c:v>11.03930008</c:v>
                </c:pt>
                <c:pt idx="29">
                  <c:v>10.78450323</c:v>
                </c:pt>
                <c:pt idx="30">
                  <c:v>10.524236950000001</c:v>
                </c:pt>
                <c:pt idx="31">
                  <c:v>10.262088869999999</c:v>
                </c:pt>
                <c:pt idx="32">
                  <c:v>9.9906736600000006</c:v>
                </c:pt>
                <c:pt idx="33">
                  <c:v>9.7150915100000006</c:v>
                </c:pt>
                <c:pt idx="34">
                  <c:v>9.5463752700000004</c:v>
                </c:pt>
                <c:pt idx="35">
                  <c:v>9.3242831200000005</c:v>
                </c:pt>
                <c:pt idx="36">
                  <c:v>9.1015897300000006</c:v>
                </c:pt>
                <c:pt idx="37">
                  <c:v>8.8746160300000003</c:v>
                </c:pt>
                <c:pt idx="38">
                  <c:v>8.6470198600000003</c:v>
                </c:pt>
                <c:pt idx="39">
                  <c:v>8.4165583900000005</c:v>
                </c:pt>
                <c:pt idx="40">
                  <c:v>8.1840904999999999</c:v>
                </c:pt>
                <c:pt idx="41">
                  <c:v>7.9501314299999999</c:v>
                </c:pt>
                <c:pt idx="42">
                  <c:v>7.7145718199999997</c:v>
                </c:pt>
                <c:pt idx="43">
                  <c:v>7.47798037</c:v>
                </c:pt>
                <c:pt idx="44">
                  <c:v>7.2398609199999999</c:v>
                </c:pt>
                <c:pt idx="45">
                  <c:v>7.0503731800000002</c:v>
                </c:pt>
                <c:pt idx="46">
                  <c:v>6.8435552299999998</c:v>
                </c:pt>
                <c:pt idx="47">
                  <c:v>6.6385621300000004</c:v>
                </c:pt>
                <c:pt idx="48">
                  <c:v>6.4328677900000004</c:v>
                </c:pt>
                <c:pt idx="49">
                  <c:v>6.2256017999999997</c:v>
                </c:pt>
                <c:pt idx="50">
                  <c:v>6.0215239599999997</c:v>
                </c:pt>
                <c:pt idx="51">
                  <c:v>5.81668597</c:v>
                </c:pt>
                <c:pt idx="52">
                  <c:v>5.6098984999999999</c:v>
                </c:pt>
                <c:pt idx="53">
                  <c:v>5.4059491</c:v>
                </c:pt>
                <c:pt idx="54">
                  <c:v>5.2043847799999998</c:v>
                </c:pt>
                <c:pt idx="55">
                  <c:v>4.9999375400000003</c:v>
                </c:pt>
                <c:pt idx="56">
                  <c:v>4.7994013200000003</c:v>
                </c:pt>
                <c:pt idx="57">
                  <c:v>4.6203351599999998</c:v>
                </c:pt>
                <c:pt idx="58">
                  <c:v>4.4681460299999998</c:v>
                </c:pt>
                <c:pt idx="59">
                  <c:v>4.3078327400000003</c:v>
                </c:pt>
                <c:pt idx="60">
                  <c:v>4.1488577099999997</c:v>
                </c:pt>
                <c:pt idx="61">
                  <c:v>3.99162909</c:v>
                </c:pt>
                <c:pt idx="62">
                  <c:v>3.8373818900000001</c:v>
                </c:pt>
                <c:pt idx="63">
                  <c:v>3.68523567</c:v>
                </c:pt>
                <c:pt idx="64">
                  <c:v>3.5333617400000001</c:v>
                </c:pt>
                <c:pt idx="65">
                  <c:v>3.38638007</c:v>
                </c:pt>
                <c:pt idx="66">
                  <c:v>3.2406924799999999</c:v>
                </c:pt>
                <c:pt idx="67">
                  <c:v>3.0973525</c:v>
                </c:pt>
                <c:pt idx="68">
                  <c:v>2.9554143599999998</c:v>
                </c:pt>
                <c:pt idx="69">
                  <c:v>2.8150407</c:v>
                </c:pt>
                <c:pt idx="70">
                  <c:v>2.6792125200000001</c:v>
                </c:pt>
                <c:pt idx="71">
                  <c:v>2.54432524</c:v>
                </c:pt>
                <c:pt idx="72">
                  <c:v>2.4130201800000002</c:v>
                </c:pt>
                <c:pt idx="73">
                  <c:v>2.2841759499999998</c:v>
                </c:pt>
                <c:pt idx="74">
                  <c:v>2.15669296</c:v>
                </c:pt>
                <c:pt idx="75">
                  <c:v>2.0363948299999999</c:v>
                </c:pt>
                <c:pt idx="76">
                  <c:v>1.91700172</c:v>
                </c:pt>
                <c:pt idx="77">
                  <c:v>1.80332749</c:v>
                </c:pt>
              </c:numCache>
            </c:numRef>
          </c:yVal>
          <c:smooth val="0"/>
          <c:extLst>
            <c:ext xmlns:c16="http://schemas.microsoft.com/office/drawing/2014/chart" uri="{C3380CC4-5D6E-409C-BE32-E72D297353CC}">
              <c16:uniqueId val="{00000000-196B-724C-80AD-A16149402621}"/>
            </c:ext>
          </c:extLst>
        </c:ser>
        <c:ser>
          <c:idx val="1"/>
          <c:order val="1"/>
          <c:tx>
            <c:v>Local Time (at EqX)</c:v>
          </c:tx>
          <c:spPr>
            <a:ln w="25400" cap="rnd">
              <a:solidFill>
                <a:srgbClr val="00B050"/>
              </a:solidFill>
              <a:prstDash val="sysDot"/>
              <a:round/>
            </a:ln>
            <a:effectLst/>
          </c:spPr>
          <c:marker>
            <c:symbol val="none"/>
          </c:marker>
          <c:xVal>
            <c:numRef>
              <c:f>('Orbital Data (by event)'!$B$8:$B$41,'Orbital Data (by event)'!$B$42:$B$85)</c:f>
              <c:numCache>
                <c:formatCode>General</c:formatCode>
                <c:ptCount val="78"/>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numCache>
            </c:numRef>
          </c:xVal>
          <c:yVal>
            <c:numRef>
              <c:f>('Orbital Data (by event)'!$BU$8:$BU$41,'Orbital Data (by event)'!$BU$42:$BU$85)</c:f>
              <c:numCache>
                <c:formatCode>0.0</c:formatCode>
                <c:ptCount val="78"/>
                <c:pt idx="0">
                  <c:v>18.148498310000001</c:v>
                </c:pt>
                <c:pt idx="1">
                  <c:v>17.87819124</c:v>
                </c:pt>
                <c:pt idx="2">
                  <c:v>17.60890478</c:v>
                </c:pt>
                <c:pt idx="3">
                  <c:v>17.341282660000001</c:v>
                </c:pt>
                <c:pt idx="4">
                  <c:v>17.074111049999999</c:v>
                </c:pt>
                <c:pt idx="5">
                  <c:v>16.807778769999999</c:v>
                </c:pt>
                <c:pt idx="6">
                  <c:v>16.538887670000001</c:v>
                </c:pt>
                <c:pt idx="7">
                  <c:v>16.270138129999999</c:v>
                </c:pt>
                <c:pt idx="8">
                  <c:v>16.001233339999999</c:v>
                </c:pt>
                <c:pt idx="9">
                  <c:v>15.731291799999999</c:v>
                </c:pt>
                <c:pt idx="10">
                  <c:v>15.46121117</c:v>
                </c:pt>
                <c:pt idx="11">
                  <c:v>15.19065086</c:v>
                </c:pt>
                <c:pt idx="12">
                  <c:v>14.92022409</c:v>
                </c:pt>
                <c:pt idx="13">
                  <c:v>14.650268110000001</c:v>
                </c:pt>
                <c:pt idx="14">
                  <c:v>14.379080780000001</c:v>
                </c:pt>
                <c:pt idx="15">
                  <c:v>14.11119439</c:v>
                </c:pt>
                <c:pt idx="16">
                  <c:v>13.843343900000001</c:v>
                </c:pt>
                <c:pt idx="17">
                  <c:v>13.57505871</c:v>
                </c:pt>
                <c:pt idx="18">
                  <c:v>13.307400060000001</c:v>
                </c:pt>
                <c:pt idx="19">
                  <c:v>13.038395299999999</c:v>
                </c:pt>
                <c:pt idx="20">
                  <c:v>12.770878489999999</c:v>
                </c:pt>
                <c:pt idx="21">
                  <c:v>12.50504879</c:v>
                </c:pt>
                <c:pt idx="22">
                  <c:v>12.240184579999999</c:v>
                </c:pt>
                <c:pt idx="23">
                  <c:v>11.838027629999999</c:v>
                </c:pt>
                <c:pt idx="24">
                  <c:v>11.585660349999999</c:v>
                </c:pt>
                <c:pt idx="25">
                  <c:v>11.32971974</c:v>
                </c:pt>
                <c:pt idx="26">
                  <c:v>11.07662464</c:v>
                </c:pt>
                <c:pt idx="27">
                  <c:v>10.82556123</c:v>
                </c:pt>
                <c:pt idx="28">
                  <c:v>10.57617612</c:v>
                </c:pt>
                <c:pt idx="29">
                  <c:v>10.32571132</c:v>
                </c:pt>
                <c:pt idx="30">
                  <c:v>10.07458095</c:v>
                </c:pt>
                <c:pt idx="31">
                  <c:v>9.8368393699999999</c:v>
                </c:pt>
                <c:pt idx="32">
                  <c:v>9.5856810800000005</c:v>
                </c:pt>
                <c:pt idx="33">
                  <c:v>9.3437310199999999</c:v>
                </c:pt>
                <c:pt idx="34">
                  <c:v>9.0907181999999995</c:v>
                </c:pt>
                <c:pt idx="35">
                  <c:v>8.8964326400000004</c:v>
                </c:pt>
                <c:pt idx="36">
                  <c:v>8.6875058099999993</c:v>
                </c:pt>
                <c:pt idx="37">
                  <c:v>8.4753550700000009</c:v>
                </c:pt>
                <c:pt idx="38">
                  <c:v>8.2620612900000001</c:v>
                </c:pt>
                <c:pt idx="39">
                  <c:v>8.04506151</c:v>
                </c:pt>
                <c:pt idx="40">
                  <c:v>7.8233427100000004</c:v>
                </c:pt>
                <c:pt idx="41">
                  <c:v>7.6020908499999997</c:v>
                </c:pt>
                <c:pt idx="42">
                  <c:v>7.37613538</c:v>
                </c:pt>
                <c:pt idx="43">
                  <c:v>7.14654407</c:v>
                </c:pt>
                <c:pt idx="44">
                  <c:v>6.9133513300000002</c:v>
                </c:pt>
                <c:pt idx="45">
                  <c:v>6.6819310999999999</c:v>
                </c:pt>
                <c:pt idx="46">
                  <c:v>6.47929142</c:v>
                </c:pt>
                <c:pt idx="47">
                  <c:v>6.2700215000000004</c:v>
                </c:pt>
                <c:pt idx="48">
                  <c:v>6.0572209700000004</c:v>
                </c:pt>
                <c:pt idx="49">
                  <c:v>5.84547638</c:v>
                </c:pt>
                <c:pt idx="50">
                  <c:v>5.6322029699999998</c:v>
                </c:pt>
                <c:pt idx="51">
                  <c:v>5.4153470700000002</c:v>
                </c:pt>
                <c:pt idx="52">
                  <c:v>5.1985440000000001</c:v>
                </c:pt>
                <c:pt idx="53">
                  <c:v>4.9797363800000003</c:v>
                </c:pt>
                <c:pt idx="54">
                  <c:v>4.75786584</c:v>
                </c:pt>
                <c:pt idx="55">
                  <c:v>4.5395337299999996</c:v>
                </c:pt>
                <c:pt idx="56">
                  <c:v>4.3176157799999997</c:v>
                </c:pt>
                <c:pt idx="57">
                  <c:v>4.0952359200000004</c:v>
                </c:pt>
                <c:pt idx="58">
                  <c:v>3.8878612600000002</c:v>
                </c:pt>
                <c:pt idx="59">
                  <c:v>3.7026546200000001</c:v>
                </c:pt>
                <c:pt idx="60">
                  <c:v>3.5172540200000002</c:v>
                </c:pt>
                <c:pt idx="61">
                  <c:v>3.3293724600000001</c:v>
                </c:pt>
                <c:pt idx="62">
                  <c:v>3.1440913099999999</c:v>
                </c:pt>
                <c:pt idx="63">
                  <c:v>2.9585074599999999</c:v>
                </c:pt>
                <c:pt idx="64">
                  <c:v>2.7751745799999998</c:v>
                </c:pt>
                <c:pt idx="65">
                  <c:v>2.5937030999999999</c:v>
                </c:pt>
                <c:pt idx="66">
                  <c:v>2.4124225199999998</c:v>
                </c:pt>
                <c:pt idx="67">
                  <c:v>2.2341256299999999</c:v>
                </c:pt>
                <c:pt idx="68">
                  <c:v>2.0555113</c:v>
                </c:pt>
                <c:pt idx="69">
                  <c:v>1.88039859</c:v>
                </c:pt>
                <c:pt idx="70">
                  <c:v>1.70600069</c:v>
                </c:pt>
                <c:pt idx="71">
                  <c:v>1.5315331000000001</c:v>
                </c:pt>
                <c:pt idx="72">
                  <c:v>1.36098553</c:v>
                </c:pt>
                <c:pt idx="73">
                  <c:v>1.18971396</c:v>
                </c:pt>
                <c:pt idx="74">
                  <c:v>1.0210638299999999</c:v>
                </c:pt>
                <c:pt idx="75">
                  <c:v>0.85373295999999999</c:v>
                </c:pt>
                <c:pt idx="76">
                  <c:v>0.68674183</c:v>
                </c:pt>
                <c:pt idx="77">
                  <c:v>0.52318454999999997</c:v>
                </c:pt>
              </c:numCache>
            </c:numRef>
          </c:yVal>
          <c:smooth val="0"/>
          <c:extLst>
            <c:ext xmlns:c16="http://schemas.microsoft.com/office/drawing/2014/chart" uri="{C3380CC4-5D6E-409C-BE32-E72D297353CC}">
              <c16:uniqueId val="{00000001-196B-724C-80AD-A16149402621}"/>
            </c:ext>
          </c:extLst>
        </c:ser>
        <c:ser>
          <c:idx val="2"/>
          <c:order val="2"/>
          <c:tx>
            <c:v>Local Time (at AJ)</c:v>
          </c:tx>
          <c:spPr>
            <a:ln w="25400" cap="rnd">
              <a:solidFill>
                <a:srgbClr val="FF0000"/>
              </a:solidFill>
              <a:round/>
            </a:ln>
            <a:effectLst/>
          </c:spPr>
          <c:marker>
            <c:symbol val="diamond"/>
            <c:size val="7"/>
            <c:spPr>
              <a:solidFill>
                <a:srgbClr val="FF0000"/>
              </a:solidFill>
              <a:ln w="9525">
                <a:solidFill>
                  <a:srgbClr val="FF0000"/>
                </a:solidFill>
              </a:ln>
              <a:effectLst/>
            </c:spPr>
          </c:marker>
          <c:xVal>
            <c:numRef>
              <c:f>('Orbital Data (by event)'!$B$8:$B$41,'Orbital Data (by event)'!$B$42:$B$84)</c:f>
              <c:numCache>
                <c:formatCode>General</c:formatCode>
                <c:ptCount val="77"/>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numCache>
            </c:numRef>
          </c:xVal>
          <c:yVal>
            <c:numRef>
              <c:f>('Orbital Data (by event)'!$DB$8:$DB$41,'Orbital Data (by event)'!$DB$42:$DB$84)</c:f>
              <c:numCache>
                <c:formatCode>0.0</c:formatCode>
                <c:ptCount val="77"/>
                <c:pt idx="0">
                  <c:v>6.0125849599999999</c:v>
                </c:pt>
                <c:pt idx="1">
                  <c:v>5.74252363</c:v>
                </c:pt>
                <c:pt idx="2">
                  <c:v>5.4748080799999999</c:v>
                </c:pt>
                <c:pt idx="3">
                  <c:v>5.2090358700000001</c:v>
                </c:pt>
                <c:pt idx="4">
                  <c:v>4.94609101</c:v>
                </c:pt>
                <c:pt idx="5">
                  <c:v>4.6841544099999997</c:v>
                </c:pt>
                <c:pt idx="6">
                  <c:v>4.4224024000000002</c:v>
                </c:pt>
                <c:pt idx="7">
                  <c:v>4.1637321399999996</c:v>
                </c:pt>
                <c:pt idx="8">
                  <c:v>3.9046306</c:v>
                </c:pt>
                <c:pt idx="9">
                  <c:v>3.6477381800000002</c:v>
                </c:pt>
                <c:pt idx="10">
                  <c:v>3.3936458699999998</c:v>
                </c:pt>
                <c:pt idx="11">
                  <c:v>3.1418313900000001</c:v>
                </c:pt>
                <c:pt idx="12">
                  <c:v>2.8923203499999999</c:v>
                </c:pt>
                <c:pt idx="13">
                  <c:v>2.6435120599999999</c:v>
                </c:pt>
                <c:pt idx="14">
                  <c:v>2.39510143</c:v>
                </c:pt>
                <c:pt idx="15">
                  <c:v>2.1496040700000001</c:v>
                </c:pt>
                <c:pt idx="16">
                  <c:v>1.9033717400000001</c:v>
                </c:pt>
                <c:pt idx="17">
                  <c:v>1.6566632800000001</c:v>
                </c:pt>
                <c:pt idx="18">
                  <c:v>1.4095327200000001</c:v>
                </c:pt>
                <c:pt idx="19">
                  <c:v>1.16014561</c:v>
                </c:pt>
                <c:pt idx="20">
                  <c:v>0.90992713999999997</c:v>
                </c:pt>
                <c:pt idx="21">
                  <c:v>0.65722371999999996</c:v>
                </c:pt>
                <c:pt idx="22">
                  <c:v>0.39056642000000003</c:v>
                </c:pt>
                <c:pt idx="23">
                  <c:v>0.14986953</c:v>
                </c:pt>
                <c:pt idx="24">
                  <c:v>23.902765720000001</c:v>
                </c:pt>
                <c:pt idx="25">
                  <c:v>23.656043350000001</c:v>
                </c:pt>
                <c:pt idx="26">
                  <c:v>23.405992399999999</c:v>
                </c:pt>
                <c:pt idx="27">
                  <c:v>23.15462277</c:v>
                </c:pt>
                <c:pt idx="28">
                  <c:v>22.901412130000001</c:v>
                </c:pt>
                <c:pt idx="29">
                  <c:v>22.644469180000002</c:v>
                </c:pt>
                <c:pt idx="30">
                  <c:v>22.385023619999998</c:v>
                </c:pt>
                <c:pt idx="31">
                  <c:v>22.119897290000001</c:v>
                </c:pt>
                <c:pt idx="32">
                  <c:v>21.846741290000001</c:v>
                </c:pt>
                <c:pt idx="33">
                  <c:v>21.569067459999999</c:v>
                </c:pt>
                <c:pt idx="34">
                  <c:v>21.431126190000001</c:v>
                </c:pt>
                <c:pt idx="35">
                  <c:v>21.204595820000002</c:v>
                </c:pt>
                <c:pt idx="36">
                  <c:v>20.980577369999999</c:v>
                </c:pt>
                <c:pt idx="37">
                  <c:v>20.753118610000001</c:v>
                </c:pt>
                <c:pt idx="38">
                  <c:v>20.52381038</c:v>
                </c:pt>
                <c:pt idx="39">
                  <c:v>20.292653569999999</c:v>
                </c:pt>
                <c:pt idx="40">
                  <c:v>20.05960348</c:v>
                </c:pt>
                <c:pt idx="41">
                  <c:v>19.824530639999999</c:v>
                </c:pt>
                <c:pt idx="42">
                  <c:v>19.588668420000001</c:v>
                </c:pt>
                <c:pt idx="43">
                  <c:v>19.35098133</c:v>
                </c:pt>
                <c:pt idx="44">
                  <c:v>19.11303813</c:v>
                </c:pt>
                <c:pt idx="45">
                  <c:v>18.937732449999999</c:v>
                </c:pt>
                <c:pt idx="46">
                  <c:v>18.731786</c:v>
                </c:pt>
                <c:pt idx="47">
                  <c:v>18.52602387</c:v>
                </c:pt>
                <c:pt idx="48">
                  <c:v>18.31998128</c:v>
                </c:pt>
                <c:pt idx="49">
                  <c:v>18.112968030000001</c:v>
                </c:pt>
                <c:pt idx="50">
                  <c:v>17.908983559999999</c:v>
                </c:pt>
                <c:pt idx="51">
                  <c:v>17.70274221</c:v>
                </c:pt>
                <c:pt idx="52">
                  <c:v>17.496540190000001</c:v>
                </c:pt>
                <c:pt idx="53">
                  <c:v>17.292824249999999</c:v>
                </c:pt>
                <c:pt idx="54">
                  <c:v>17.0905567</c:v>
                </c:pt>
                <c:pt idx="55">
                  <c:v>16.88613071</c:v>
                </c:pt>
                <c:pt idx="56">
                  <c:v>16.686903050000002</c:v>
                </c:pt>
                <c:pt idx="57">
                  <c:v>16.515128449999999</c:v>
                </c:pt>
                <c:pt idx="58">
                  <c:v>16.370972500000001</c:v>
                </c:pt>
                <c:pt idx="59">
                  <c:v>16.211451360000002</c:v>
                </c:pt>
                <c:pt idx="60">
                  <c:v>16.051255659999999</c:v>
                </c:pt>
                <c:pt idx="61">
                  <c:v>15.89565163</c:v>
                </c:pt>
                <c:pt idx="62">
                  <c:v>15.74108176</c:v>
                </c:pt>
                <c:pt idx="63">
                  <c:v>15.58880967</c:v>
                </c:pt>
                <c:pt idx="64">
                  <c:v>15.43815828</c:v>
                </c:pt>
                <c:pt idx="65">
                  <c:v>15.290597569999999</c:v>
                </c:pt>
                <c:pt idx="66">
                  <c:v>15.14660724</c:v>
                </c:pt>
                <c:pt idx="67">
                  <c:v>15.001786559999999</c:v>
                </c:pt>
                <c:pt idx="68">
                  <c:v>14.861055350000001</c:v>
                </c:pt>
                <c:pt idx="69">
                  <c:v>14.72150749</c:v>
                </c:pt>
                <c:pt idx="70">
                  <c:v>14.584625539999999</c:v>
                </c:pt>
                <c:pt idx="71">
                  <c:v>14.451729159999999</c:v>
                </c:pt>
                <c:pt idx="72">
                  <c:v>14.319224480000001</c:v>
                </c:pt>
                <c:pt idx="73">
                  <c:v>14.19208171</c:v>
                </c:pt>
                <c:pt idx="74">
                  <c:v>14.066506840000001</c:v>
                </c:pt>
                <c:pt idx="75">
                  <c:v>13.944519619999999</c:v>
                </c:pt>
                <c:pt idx="76">
                  <c:v>13.828295280000001</c:v>
                </c:pt>
              </c:numCache>
            </c:numRef>
          </c:yVal>
          <c:smooth val="0"/>
          <c:extLst>
            <c:ext xmlns:c16="http://schemas.microsoft.com/office/drawing/2014/chart" uri="{C3380CC4-5D6E-409C-BE32-E72D297353CC}">
              <c16:uniqueId val="{00000002-196B-724C-80AD-A16149402621}"/>
            </c:ext>
          </c:extLst>
        </c:ser>
        <c:ser>
          <c:idx val="3"/>
          <c:order val="3"/>
          <c:tx>
            <c:v>Local Time (at Far EqX)</c:v>
          </c:tx>
          <c:spPr>
            <a:ln w="25400" cap="rnd">
              <a:solidFill>
                <a:srgbClr val="7030A0"/>
              </a:solidFill>
              <a:prstDash val="sysDot"/>
              <a:round/>
            </a:ln>
            <a:effectLst/>
          </c:spPr>
          <c:marker>
            <c:symbol val="none"/>
          </c:marker>
          <c:xVal>
            <c:numRef>
              <c:f>('Orbital Data (by event)'!$B$8:$B$41,'Orbital Data (by event)'!$B$42:$B$84)</c:f>
              <c:numCache>
                <c:formatCode>General</c:formatCode>
                <c:ptCount val="77"/>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numCache>
            </c:numRef>
          </c:xVal>
          <c:yVal>
            <c:numRef>
              <c:f>('Orbital Data (by event)'!$DN$8:$DN$41,'Orbital Data (by event)'!$DN$42:$DN$84)</c:f>
              <c:numCache>
                <c:formatCode>0.0</c:formatCode>
                <c:ptCount val="77"/>
                <c:pt idx="0">
                  <c:v>5.9655181199999996</c:v>
                </c:pt>
                <c:pt idx="1">
                  <c:v>5.6846521499999998</c:v>
                </c:pt>
                <c:pt idx="2">
                  <c:v>5.4058349000000003</c:v>
                </c:pt>
                <c:pt idx="3">
                  <c:v>5.1289999399999999</c:v>
                </c:pt>
                <c:pt idx="4">
                  <c:v>4.8539320400000001</c:v>
                </c:pt>
                <c:pt idx="5">
                  <c:v>4.5784831800000001</c:v>
                </c:pt>
                <c:pt idx="6">
                  <c:v>4.3028091399999999</c:v>
                </c:pt>
                <c:pt idx="7">
                  <c:v>4.0286770000000001</c:v>
                </c:pt>
                <c:pt idx="8">
                  <c:v>3.7536880400000001</c:v>
                </c:pt>
                <c:pt idx="9">
                  <c:v>3.4789467300000001</c:v>
                </c:pt>
                <c:pt idx="10">
                  <c:v>3.20391526</c:v>
                </c:pt>
                <c:pt idx="11">
                  <c:v>2.92967434</c:v>
                </c:pt>
                <c:pt idx="12">
                  <c:v>2.6566888500000001</c:v>
                </c:pt>
                <c:pt idx="13">
                  <c:v>2.38301366</c:v>
                </c:pt>
                <c:pt idx="14">
                  <c:v>2.11257662</c:v>
                </c:pt>
                <c:pt idx="15">
                  <c:v>1.84260851</c:v>
                </c:pt>
                <c:pt idx="16">
                  <c:v>1.5729461600000001</c:v>
                </c:pt>
                <c:pt idx="17">
                  <c:v>1.3029918899999999</c:v>
                </c:pt>
                <c:pt idx="18">
                  <c:v>1.03348401</c:v>
                </c:pt>
                <c:pt idx="19">
                  <c:v>0.76544369000000001</c:v>
                </c:pt>
                <c:pt idx="20">
                  <c:v>0.49888344000000001</c:v>
                </c:pt>
                <c:pt idx="21">
                  <c:v>0.23335426000000001</c:v>
                </c:pt>
                <c:pt idx="22">
                  <c:v>23.821831769999999</c:v>
                </c:pt>
                <c:pt idx="23">
                  <c:v>23.57032787</c:v>
                </c:pt>
                <c:pt idx="24">
                  <c:v>23.314000780000001</c:v>
                </c:pt>
                <c:pt idx="25">
                  <c:v>23.059877660000001</c:v>
                </c:pt>
                <c:pt idx="26">
                  <c:v>22.80910626</c:v>
                </c:pt>
                <c:pt idx="27">
                  <c:v>22.560060400000001</c:v>
                </c:pt>
                <c:pt idx="28">
                  <c:v>22.309724760000002</c:v>
                </c:pt>
                <c:pt idx="29">
                  <c:v>22.059282849999999</c:v>
                </c:pt>
                <c:pt idx="30">
                  <c:v>21.822753079999998</c:v>
                </c:pt>
                <c:pt idx="31">
                  <c:v>21.573419359999999</c:v>
                </c:pt>
                <c:pt idx="32">
                  <c:v>21.33291608</c:v>
                </c:pt>
                <c:pt idx="33">
                  <c:v>21.075803610000001</c:v>
                </c:pt>
                <c:pt idx="34">
                  <c:v>20.88290731</c:v>
                </c:pt>
                <c:pt idx="35">
                  <c:v>20.674522230000001</c:v>
                </c:pt>
                <c:pt idx="36">
                  <c:v>20.463303880000002</c:v>
                </c:pt>
                <c:pt idx="37">
                  <c:v>20.250502690000001</c:v>
                </c:pt>
                <c:pt idx="38">
                  <c:v>20.034310040000001</c:v>
                </c:pt>
                <c:pt idx="39">
                  <c:v>19.813081690000001</c:v>
                </c:pt>
                <c:pt idx="40">
                  <c:v>19.592313969999999</c:v>
                </c:pt>
                <c:pt idx="41">
                  <c:v>19.366953299999999</c:v>
                </c:pt>
                <c:pt idx="42">
                  <c:v>19.137750279999999</c:v>
                </c:pt>
                <c:pt idx="43">
                  <c:v>18.904892660000002</c:v>
                </c:pt>
                <c:pt idx="44">
                  <c:v>18.672401000000001</c:v>
                </c:pt>
                <c:pt idx="45">
                  <c:v>18.46980503</c:v>
                </c:pt>
                <c:pt idx="46">
                  <c:v>18.260539000000001</c:v>
                </c:pt>
                <c:pt idx="47">
                  <c:v>18.047797070000001</c:v>
                </c:pt>
                <c:pt idx="48">
                  <c:v>17.836180290000001</c:v>
                </c:pt>
                <c:pt idx="49">
                  <c:v>17.622723499999999</c:v>
                </c:pt>
                <c:pt idx="50">
                  <c:v>17.405795900000001</c:v>
                </c:pt>
                <c:pt idx="51">
                  <c:v>17.188842820000001</c:v>
                </c:pt>
                <c:pt idx="52">
                  <c:v>16.969918889999999</c:v>
                </c:pt>
                <c:pt idx="53">
                  <c:v>16.74769423</c:v>
                </c:pt>
                <c:pt idx="54">
                  <c:v>16.52954192</c:v>
                </c:pt>
                <c:pt idx="55">
                  <c:v>16.307318670000001</c:v>
                </c:pt>
                <c:pt idx="56">
                  <c:v>16.08357668</c:v>
                </c:pt>
                <c:pt idx="57">
                  <c:v>15.87583942</c:v>
                </c:pt>
                <c:pt idx="58">
                  <c:v>15.68974817</c:v>
                </c:pt>
                <c:pt idx="59">
                  <c:v>15.50414464</c:v>
                </c:pt>
                <c:pt idx="60">
                  <c:v>15.31588279</c:v>
                </c:pt>
                <c:pt idx="61">
                  <c:v>15.13028042</c:v>
                </c:pt>
                <c:pt idx="62">
                  <c:v>14.944349770000001</c:v>
                </c:pt>
                <c:pt idx="63">
                  <c:v>14.76075868</c:v>
                </c:pt>
                <c:pt idx="64">
                  <c:v>14.578984520000001</c:v>
                </c:pt>
                <c:pt idx="65">
                  <c:v>14.397426660000001</c:v>
                </c:pt>
                <c:pt idx="66">
                  <c:v>14.21891626</c:v>
                </c:pt>
                <c:pt idx="67">
                  <c:v>14.040058119999999</c:v>
                </c:pt>
                <c:pt idx="68">
                  <c:v>13.864776409999999</c:v>
                </c:pt>
                <c:pt idx="69">
                  <c:v>13.69017079</c:v>
                </c:pt>
                <c:pt idx="70">
                  <c:v>13.515527779999999</c:v>
                </c:pt>
                <c:pt idx="71">
                  <c:v>13.344867730000001</c:v>
                </c:pt>
                <c:pt idx="72">
                  <c:v>13.173432979999999</c:v>
                </c:pt>
                <c:pt idx="73">
                  <c:v>13.004973189999999</c:v>
                </c:pt>
                <c:pt idx="74">
                  <c:v>12.837231040000001</c:v>
                </c:pt>
                <c:pt idx="75">
                  <c:v>12.67014571</c:v>
                </c:pt>
                <c:pt idx="76">
                  <c:v>12.506516810000001</c:v>
                </c:pt>
              </c:numCache>
            </c:numRef>
          </c:yVal>
          <c:smooth val="0"/>
          <c:extLst>
            <c:ext xmlns:c16="http://schemas.microsoft.com/office/drawing/2014/chart" uri="{C3380CC4-5D6E-409C-BE32-E72D297353CC}">
              <c16:uniqueId val="{00000003-196B-724C-80AD-A16149402621}"/>
            </c:ext>
          </c:extLst>
        </c:ser>
        <c:dLbls>
          <c:showLegendKey val="0"/>
          <c:showVal val="0"/>
          <c:showCatName val="0"/>
          <c:showSerName val="0"/>
          <c:showPercent val="0"/>
          <c:showBubbleSize val="0"/>
        </c:dLbls>
        <c:axId val="1192555024"/>
        <c:axId val="1192546912"/>
      </c:scatterChart>
      <c:valAx>
        <c:axId val="1192555024"/>
        <c:scaling>
          <c:orientation val="minMax"/>
          <c:max val="86"/>
          <c:min val="0"/>
        </c:scaling>
        <c:delete val="0"/>
        <c:axPos val="b"/>
        <c:majorGridlines>
          <c:spPr>
            <a:ln w="9525" cap="flat" cmpd="sng" algn="ctr">
              <a:solidFill>
                <a:schemeClr val="bg1">
                  <a:lumMod val="85000"/>
                </a:schemeClr>
              </a:solidFill>
              <a:round/>
            </a:ln>
            <a:effectLst/>
          </c:spPr>
        </c:majorGridlines>
        <c:minorGridlines>
          <c:spPr>
            <a:ln w="9525" cap="flat" cmpd="sng" algn="ctr">
              <a:solidFill>
                <a:schemeClr val="bg1">
                  <a:lumMod val="85000"/>
                </a:schemeClr>
              </a:solidFill>
              <a:prstDash val="dash"/>
              <a:round/>
            </a:ln>
            <a:effectLst/>
          </c:spPr>
        </c:minorGridlines>
        <c:title>
          <c:tx>
            <c:rich>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r>
                  <a:rPr lang="en-US"/>
                  <a:t>PJ</a:t>
                </a:r>
              </a:p>
            </c:rich>
          </c:tx>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1192546912"/>
        <c:crossesAt val="0"/>
        <c:crossBetween val="midCat"/>
        <c:majorUnit val="2"/>
        <c:minorUnit val="1"/>
      </c:valAx>
      <c:valAx>
        <c:axId val="1192546912"/>
        <c:scaling>
          <c:orientation val="minMax"/>
          <c:max val="24"/>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r>
                  <a:rPr lang="en-US"/>
                  <a:t>Local Time (hours)</a:t>
                </a:r>
              </a:p>
            </c:rich>
          </c:tx>
          <c:overlay val="0"/>
          <c:spPr>
            <a:noFill/>
            <a:ln>
              <a:noFill/>
            </a:ln>
            <a:effectLst/>
          </c:spPr>
          <c:txPr>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1192555024"/>
        <c:crossesAt val="0"/>
        <c:crossBetween val="midCat"/>
        <c:majorUnit val="1"/>
        <c:minorUnit val="0.5"/>
      </c:valAx>
      <c:spPr>
        <a:noFill/>
        <a:ln>
          <a:noFill/>
        </a:ln>
        <a:effectLst/>
      </c:spPr>
    </c:plotArea>
    <c:legend>
      <c:legendPos val="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legend>
    <c:plotVisOnly val="0"/>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200" baseline="0"/>
      </a:pPr>
      <a:endParaRPr lang="en-US"/>
    </a:p>
  </c:txPr>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heets/_rels/sheet1.xml.rels><?xml version="1.0" encoding="UTF-8" standalone="yes"?>
<Relationships xmlns="http://schemas.openxmlformats.org/package/2006/relationships"><Relationship Id="rId1" Type="http://schemas.openxmlformats.org/officeDocument/2006/relationships/drawing" Target="../drawings/drawing3.xml"/></Relationships>
</file>

<file path=xl/chartsheets/_rels/sheet10.xml.rels><?xml version="1.0" encoding="UTF-8" standalone="yes"?>
<Relationships xmlns="http://schemas.openxmlformats.org/package/2006/relationships"><Relationship Id="rId1" Type="http://schemas.openxmlformats.org/officeDocument/2006/relationships/drawing" Target="../drawings/drawing18.xml"/></Relationships>
</file>

<file path=xl/chartsheets/_rels/sheet11.xml.rels><?xml version="1.0" encoding="UTF-8" standalone="yes"?>
<Relationships xmlns="http://schemas.openxmlformats.org/package/2006/relationships"><Relationship Id="rId1" Type="http://schemas.openxmlformats.org/officeDocument/2006/relationships/drawing" Target="../drawings/drawing20.xml"/></Relationships>
</file>

<file path=xl/chartsheets/_rels/sheet12.xml.rels><?xml version="1.0" encoding="UTF-8" standalone="yes"?>
<Relationships xmlns="http://schemas.openxmlformats.org/package/2006/relationships"><Relationship Id="rId1" Type="http://schemas.openxmlformats.org/officeDocument/2006/relationships/drawing" Target="../drawings/drawing21.xml"/></Relationships>
</file>

<file path=xl/chartsheets/_rels/sheet13.xml.rels><?xml version="1.0" encoding="UTF-8" standalone="yes"?>
<Relationships xmlns="http://schemas.openxmlformats.org/package/2006/relationships"><Relationship Id="rId1" Type="http://schemas.openxmlformats.org/officeDocument/2006/relationships/drawing" Target="../drawings/drawing22.xml"/></Relationships>
</file>

<file path=xl/chartsheets/_rels/sheet14.xml.rels><?xml version="1.0" encoding="UTF-8" standalone="yes"?>
<Relationships xmlns="http://schemas.openxmlformats.org/package/2006/relationships"><Relationship Id="rId1" Type="http://schemas.openxmlformats.org/officeDocument/2006/relationships/drawing" Target="../drawings/drawing23.xml"/></Relationships>
</file>

<file path=xl/chartsheets/_rels/sheet15.xml.rels><?xml version="1.0" encoding="UTF-8" standalone="yes"?>
<Relationships xmlns="http://schemas.openxmlformats.org/package/2006/relationships"><Relationship Id="rId1" Type="http://schemas.openxmlformats.org/officeDocument/2006/relationships/drawing" Target="../drawings/drawing24.xml"/></Relationships>
</file>

<file path=xl/chartsheets/_rels/sheet16.xml.rels><?xml version="1.0" encoding="UTF-8" standalone="yes"?>
<Relationships xmlns="http://schemas.openxmlformats.org/package/2006/relationships"><Relationship Id="rId1" Type="http://schemas.openxmlformats.org/officeDocument/2006/relationships/drawing" Target="../drawings/drawing25.xml"/></Relationships>
</file>

<file path=xl/chartsheets/_rels/sheet17.xml.rels><?xml version="1.0" encoding="UTF-8" standalone="yes"?>
<Relationships xmlns="http://schemas.openxmlformats.org/package/2006/relationships"><Relationship Id="rId1" Type="http://schemas.openxmlformats.org/officeDocument/2006/relationships/drawing" Target="../drawings/drawing26.xml"/></Relationships>
</file>

<file path=xl/chartsheets/_rels/sheet18.xml.rels><?xml version="1.0" encoding="UTF-8" standalone="yes"?>
<Relationships xmlns="http://schemas.openxmlformats.org/package/2006/relationships"><Relationship Id="rId1" Type="http://schemas.openxmlformats.org/officeDocument/2006/relationships/drawing" Target="../drawings/drawing27.xml"/></Relationships>
</file>

<file path=xl/chartsheets/_rels/sheet19.xml.rels><?xml version="1.0" encoding="UTF-8" standalone="yes"?>
<Relationships xmlns="http://schemas.openxmlformats.org/package/2006/relationships"><Relationship Id="rId1" Type="http://schemas.openxmlformats.org/officeDocument/2006/relationships/drawing" Target="../drawings/drawing28.xml"/></Relationships>
</file>

<file path=xl/chartsheets/_rels/sheet2.xml.rels><?xml version="1.0" encoding="UTF-8" standalone="yes"?>
<Relationships xmlns="http://schemas.openxmlformats.org/package/2006/relationships"><Relationship Id="rId1" Type="http://schemas.openxmlformats.org/officeDocument/2006/relationships/drawing" Target="../drawings/drawing5.xml"/></Relationships>
</file>

<file path=xl/chartsheets/_rels/sheet20.xml.rels><?xml version="1.0" encoding="UTF-8" standalone="yes"?>
<Relationships xmlns="http://schemas.openxmlformats.org/package/2006/relationships"><Relationship Id="rId1" Type="http://schemas.openxmlformats.org/officeDocument/2006/relationships/drawing" Target="../drawings/drawing29.xml"/></Relationships>
</file>

<file path=xl/chartsheets/_rels/sheet21.xml.rels><?xml version="1.0" encoding="UTF-8" standalone="yes"?>
<Relationships xmlns="http://schemas.openxmlformats.org/package/2006/relationships"><Relationship Id="rId1" Type="http://schemas.openxmlformats.org/officeDocument/2006/relationships/drawing" Target="../drawings/drawing30.xml"/></Relationships>
</file>

<file path=xl/chartsheets/_rels/sheet3.xml.rels><?xml version="1.0" encoding="UTF-8" standalone="yes"?>
<Relationships xmlns="http://schemas.openxmlformats.org/package/2006/relationships"><Relationship Id="rId1" Type="http://schemas.openxmlformats.org/officeDocument/2006/relationships/drawing" Target="../drawings/drawing7.xml"/></Relationships>
</file>

<file path=xl/chartsheets/_rels/sheet4.xml.rels><?xml version="1.0" encoding="UTF-8" standalone="yes"?>
<Relationships xmlns="http://schemas.openxmlformats.org/package/2006/relationships"><Relationship Id="rId1" Type="http://schemas.openxmlformats.org/officeDocument/2006/relationships/drawing" Target="../drawings/drawing8.xml"/></Relationships>
</file>

<file path=xl/chartsheets/_rels/sheet5.xml.rels><?xml version="1.0" encoding="UTF-8" standalone="yes"?>
<Relationships xmlns="http://schemas.openxmlformats.org/package/2006/relationships"><Relationship Id="rId1" Type="http://schemas.openxmlformats.org/officeDocument/2006/relationships/drawing" Target="../drawings/drawing10.xml"/></Relationships>
</file>

<file path=xl/chartsheets/_rels/sheet6.xml.rels><?xml version="1.0" encoding="UTF-8" standalone="yes"?>
<Relationships xmlns="http://schemas.openxmlformats.org/package/2006/relationships"><Relationship Id="rId1" Type="http://schemas.openxmlformats.org/officeDocument/2006/relationships/drawing" Target="../drawings/drawing12.xml"/></Relationships>
</file>

<file path=xl/chartsheets/_rels/sheet7.xml.rels><?xml version="1.0" encoding="UTF-8" standalone="yes"?>
<Relationships xmlns="http://schemas.openxmlformats.org/package/2006/relationships"><Relationship Id="rId1" Type="http://schemas.openxmlformats.org/officeDocument/2006/relationships/drawing" Target="../drawings/drawing13.xml"/></Relationships>
</file>

<file path=xl/chartsheets/_rels/sheet8.xml.rels><?xml version="1.0" encoding="UTF-8" standalone="yes"?>
<Relationships xmlns="http://schemas.openxmlformats.org/package/2006/relationships"><Relationship Id="rId1" Type="http://schemas.openxmlformats.org/officeDocument/2006/relationships/drawing" Target="../drawings/drawing15.xml"/></Relationships>
</file>

<file path=xl/chartsheets/_rels/sheet9.xml.rels><?xml version="1.0" encoding="UTF-8" standalone="yes"?>
<Relationships xmlns="http://schemas.openxmlformats.org/package/2006/relationships"><Relationship Id="rId1" Type="http://schemas.openxmlformats.org/officeDocument/2006/relationships/drawing" Target="../drawings/drawing16.xml"/></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500-000000000000}">
  <sheetPr/>
  <sheetViews>
    <sheetView zoomScale="140" workbookViewId="0"/>
  </sheetViews>
  <pageMargins left="0.25" right="0.25" top="0.75" bottom="0.75" header="0.25" footer="0.25"/>
  <pageSetup orientation="landscape"/>
  <headerFooter>
    <oddHeader>&amp;C&amp;"Calibri,Regular"&amp;10&amp;K000000This document was reviewed and approved for export, see Juno-Generic-14-004._x000D_This document has been reviewed and determined not to contain export controlled technical data.</oddHeader>
    <oddFooter>&amp;R&amp;"Calibri,Regular"&amp;14&amp;K000000&amp;F [&amp;A], Printed &amp;D &amp;T, Page &amp;P of &amp;N</oddFooter>
  </headerFooter>
  <drawing r:id="rId1"/>
</chartsheet>
</file>

<file path=xl/chartsheets/sheet10.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E00-000000000000}">
  <sheetPr/>
  <sheetViews>
    <sheetView zoomScale="140" workbookViewId="0"/>
  </sheetViews>
  <pageMargins left="0.25" right="0.25" top="0.75" bottom="0.75" header="0.25" footer="0.25"/>
  <pageSetup orientation="landscape"/>
  <headerFooter>
    <oddHeader>&amp;C&amp;"Calibri,Regular"&amp;10&amp;K000000This document was reviewed and approved for export, see Juno-Generic-14-004._x000D_This document has been reviewed and determined not to contain export controlled technical data.</oddHeader>
    <oddFooter>&amp;R&amp;"Calibri,Regular"&amp;14&amp;K000000&amp;F [&amp;A], Printed &amp;D &amp;T, Page &amp;P of &amp;N</oddFooter>
  </headerFooter>
  <drawing r:id="rId1"/>
</chartsheet>
</file>

<file path=xl/chartsheets/sheet1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F00-000000000000}">
  <sheetPr/>
  <sheetViews>
    <sheetView zoomScale="140" workbookViewId="0"/>
  </sheetViews>
  <pageMargins left="0.25" right="0.25" top="0.75" bottom="0.75" header="0.25" footer="0.25"/>
  <pageSetup orientation="landscape"/>
  <headerFooter>
    <oddHeader>&amp;C&amp;"Calibri,Regular"&amp;10&amp;K000000This document was reviewed and approved for export, see Juno-Generic-14-004._x000D_This document has been reviewed and determined not to contain export controlled technical data.</oddHeader>
    <oddFooter>&amp;R&amp;"Calibri,Regular"&amp;14&amp;K000000&amp;F [&amp;A], Printed &amp;D &amp;T, Page &amp;P of &amp;N</oddFooter>
  </headerFooter>
  <drawing r:id="rId1"/>
</chartsheet>
</file>

<file path=xl/chartsheets/sheet12.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1000-000000000000}">
  <sheetPr/>
  <sheetViews>
    <sheetView zoomScale="140" workbookViewId="0"/>
  </sheetViews>
  <pageMargins left="0.25" right="0.25" top="0.75" bottom="0.75" header="0.25" footer="0.25"/>
  <pageSetup orientation="landscape"/>
  <headerFooter>
    <oddHeader>&amp;C&amp;"Calibri,Regular"&amp;10&amp;K000000This document was reviewed and approved for export, see Juno-Generic-14-004._x000D_This document has been reviewed and determined not to contain export controlled technical data.</oddHeader>
    <oddFooter>&amp;R&amp;"Calibri,Regular"&amp;14&amp;K000000&amp;F [&amp;A], Printed &amp;D &amp;T, Page &amp;P of &amp;N</oddFooter>
  </headerFooter>
  <drawing r:id="rId1"/>
</chartsheet>
</file>

<file path=xl/chartsheets/sheet13.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1100-000000000000}">
  <sheetPr/>
  <sheetViews>
    <sheetView zoomScale="140" workbookViewId="0"/>
  </sheetViews>
  <pageMargins left="0.25" right="0.25" top="0.75" bottom="0.75" header="0.25" footer="0.25"/>
  <pageSetup orientation="landscape"/>
  <headerFooter>
    <oddHeader>&amp;C&amp;"Calibri,Regular"&amp;10&amp;K000000This document was reviewed and approved for export, see Juno-Generic-14-004._x000D_This document has been reviewed and determined not to contain export controlled technical data.</oddHeader>
    <oddFooter>&amp;R&amp;"Calibri,Regular"&amp;14&amp;K000000&amp;F [&amp;A], Printed &amp;D &amp;T, Page &amp;P of &amp;N</oddFooter>
  </headerFooter>
  <drawing r:id="rId1"/>
</chartsheet>
</file>

<file path=xl/chartsheets/sheet14.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CBC60C94-8AA7-A646-896D-DE24A25C2BDC}">
  <sheetPr/>
  <sheetViews>
    <sheetView zoomScale="140" workbookViewId="0"/>
  </sheetViews>
  <pageMargins left="0.25" right="0.25" top="0.75" bottom="0.75" header="0.25" footer="0.25"/>
  <pageSetup orientation="landscape"/>
  <headerFooter>
    <oddHeader>&amp;C&amp;"Calibri,Regular"&amp;10&amp;K000000This document was reviewed and approved for export, see Juno-Generic-14-004._x000D_This document has been reviewed and determined not to contain export controlled technical data.</oddHeader>
    <oddFooter>&amp;R&amp;"Calibri,Regular"&amp;14&amp;K000000&amp;F [&amp;A], Printed &amp;D &amp;T, Page &amp;P of &amp;N</oddFooter>
  </headerFooter>
  <drawing r:id="rId1"/>
</chartsheet>
</file>

<file path=xl/chartsheets/sheet15.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1200-000000000000}">
  <sheetPr/>
  <sheetViews>
    <sheetView zoomScale="140" workbookViewId="0"/>
  </sheetViews>
  <pageMargins left="0.25" right="0.25" top="0.75" bottom="0.75" header="0.25" footer="0.25"/>
  <pageSetup orientation="landscape"/>
  <headerFooter>
    <oddHeader>&amp;C&amp;"Calibri,Regular"&amp;10&amp;K000000This document was reviewed and approved for export, see Juno-Generic-14-004._x000D_This document has been reviewed and determined not to contain export controlled technical data.</oddHeader>
    <oddFooter>&amp;R&amp;"Calibri,Regular"&amp;14&amp;K000000&amp;F [&amp;A], Printed &amp;D &amp;T, Page &amp;P of &amp;N</oddFooter>
  </headerFooter>
  <drawing r:id="rId1"/>
</chartsheet>
</file>

<file path=xl/chartsheets/sheet16.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1300-000000000000}">
  <sheetPr/>
  <sheetViews>
    <sheetView zoomScale="140" workbookViewId="0"/>
  </sheetViews>
  <pageMargins left="0.25" right="0.25" top="0.75" bottom="0.75" header="0.25" footer="0.25"/>
  <pageSetup orientation="landscape"/>
  <headerFooter>
    <oddHeader>&amp;C&amp;"Calibri,Regular"&amp;10&amp;K000000This document was reviewed and approved for export, see Juno-Generic-14-004._x000D_This document has been reviewed and determined not to contain export controlled technical data.</oddHeader>
    <oddFooter>&amp;R&amp;"Calibri,Regular"&amp;14&amp;K000000&amp;F [&amp;A], Printed &amp;D &amp;T, Page &amp;P of &amp;N</oddFooter>
  </headerFooter>
  <drawing r:id="rId1"/>
</chartsheet>
</file>

<file path=xl/chartsheets/sheet17.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1400-000000000000}">
  <sheetPr/>
  <sheetViews>
    <sheetView zoomScale="140" workbookViewId="0"/>
  </sheetViews>
  <pageMargins left="0.25" right="0.25" top="0.75" bottom="0.75" header="0.25" footer="0.25"/>
  <pageSetup orientation="landscape"/>
  <headerFooter>
    <oddHeader>&amp;C&amp;"Calibri,Regular"&amp;10&amp;K000000This document was reviewed and approved for export, see Juno-Generic-14-004._x000D_This document has been reviewed and determined not to contain export controlled technical data.</oddHeader>
    <oddFooter>&amp;R&amp;"Calibri,Regular"&amp;14&amp;K000000&amp;F [&amp;A], Printed &amp;D &amp;T, Page &amp;P of &amp;N</oddFooter>
  </headerFooter>
  <drawing r:id="rId1"/>
</chartsheet>
</file>

<file path=xl/chartsheets/sheet18.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29264C68-8A97-D14B-B3BF-2A4C8EF98D31}">
  <sheetPr/>
  <sheetViews>
    <sheetView zoomScale="140" workbookViewId="0"/>
  </sheetViews>
  <pageMargins left="0.25" right="0.25" top="0.75" bottom="0.75" header="0.25" footer="0.25"/>
  <pageSetup orientation="landscape"/>
  <headerFooter>
    <oddHeader>&amp;C&amp;"Calibri,Regular"&amp;10&amp;K000000This document was reviewed and approved for export, see Juno-Generic-14-004._x000D_This document has been reviewed and determined not to contain export controlled technical data.</oddHeader>
    <oddFooter>&amp;R&amp;"Calibri,Regular"&amp;14&amp;K000000&amp;F [&amp;A], Printed &amp;D &amp;T, Page &amp;P of &amp;N</oddFooter>
  </headerFooter>
  <drawing r:id="rId1"/>
</chartsheet>
</file>

<file path=xl/chartsheets/sheet19.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1500-000000000000}">
  <sheetPr/>
  <sheetViews>
    <sheetView zoomScale="140" workbookViewId="0"/>
  </sheetViews>
  <pageMargins left="0.25" right="0.25" top="0.75" bottom="0.75" header="0.25" footer="0.25"/>
  <pageSetup orientation="landscape"/>
  <headerFooter>
    <oddHeader>&amp;C&amp;"Calibri,Regular"&amp;10&amp;K000000This document was reviewed and approved for export, see Juno-Generic-14-004._x000D_This document has been reviewed and determined not to contain export controlled technical data.</oddHeader>
    <oddFooter>&amp;R&amp;"Calibri,Regular"&amp;14&amp;K000000&amp;F [&amp;A], Printed &amp;D &amp;T, Page &amp;P of &amp;N</oddFooter>
  </headerFooter>
  <drawing r:id="rId1"/>
</chartsheet>
</file>

<file path=xl/chartsheets/sheet2.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600-000000000000}">
  <sheetPr/>
  <sheetViews>
    <sheetView zoomScale="140" workbookViewId="0"/>
  </sheetViews>
  <pageMargins left="0.25" right="0.25" top="0.75" bottom="0.75" header="0.25" footer="0.25"/>
  <pageSetup orientation="landscape"/>
  <headerFooter>
    <oddHeader>&amp;C&amp;"Calibri,Regular"&amp;10&amp;K000000This document was reviewed and approved for export, see Juno-Generic-14-004._x000D_This document has been reviewed and determined not to contain export controlled technical data.</oddHeader>
    <oddFooter>&amp;R&amp;"Calibri,Regular"&amp;14&amp;K000000&amp;F [&amp;A], Printed &amp;D &amp;T, Page &amp;P of &amp;N</oddFooter>
  </headerFooter>
  <drawing r:id="rId1"/>
</chartsheet>
</file>

<file path=xl/chartsheets/sheet20.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5E66D029-3A11-DD47-BA5F-AFBA2CB7E9C3}">
  <sheetPr/>
  <sheetViews>
    <sheetView zoomScale="140" workbookViewId="0"/>
  </sheetViews>
  <pageMargins left="0.25" right="0.25" top="0.75" bottom="0.75" header="0.25" footer="0.25"/>
  <pageSetup orientation="landscape"/>
  <headerFooter>
    <oddHeader>&amp;C&amp;"Calibri,Regular"&amp;10&amp;K000000This document was reviewed and approved for export, see Juno-Generic-14-004._x000D_This document has been reviewed and determined not to contain export controlled technical data.</oddHeader>
    <oddFooter>&amp;R&amp;"Calibri,Regular"&amp;14&amp;K000000&amp;F [&amp;A], Printed &amp;D &amp;T, Page &amp;P of &amp;N</oddFooter>
  </headerFooter>
  <drawing r:id="rId1"/>
</chartsheet>
</file>

<file path=xl/chartsheets/sheet2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DEF15D7D-9F2D-4E4C-92D7-0435A47FFED7}">
  <sheetPr/>
  <sheetViews>
    <sheetView zoomScale="140" workbookViewId="0"/>
  </sheetViews>
  <pageMargins left="0.25" right="0.25" top="0.75" bottom="0.75" header="0.25" footer="0.25"/>
  <pageSetup orientation="landscape"/>
  <headerFooter>
    <oddHeader>&amp;C&amp;"Calibri,Regular"&amp;10&amp;K000000This document was reviewed and approved for export, see Juno-Generic-14-004._x000D_This document has been reviewed and determined not to contain export controlled technical data.</oddHeader>
    <oddFooter>&amp;R&amp;"Calibri,Regular"&amp;14&amp;K000000&amp;F [&amp;A], Printed &amp;D &amp;T, Page &amp;P of &amp;N</oddFooter>
  </headerFooter>
  <drawing r:id="rId1"/>
</chartsheet>
</file>

<file path=xl/chartsheets/sheet3.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700-000000000000}">
  <sheetPr/>
  <sheetViews>
    <sheetView zoomScale="140" workbookViewId="0"/>
  </sheetViews>
  <pageMargins left="0.25" right="0.25" top="0.75" bottom="0.75" header="0.25" footer="0.25"/>
  <pageSetup orientation="landscape"/>
  <headerFooter>
    <oddHeader>&amp;C&amp;"Calibri,Regular"&amp;10&amp;K000000This document was reviewed and approved for export, see Juno-Generic-14-004._x000D_This document has been reviewed and determined not to contain export controlled technical data.</oddHeader>
    <oddFooter>&amp;R&amp;"Calibri,Regular"&amp;14&amp;K000000&amp;F [&amp;A], Printed &amp;D &amp;T, Page &amp;P of &amp;N</oddFooter>
  </headerFooter>
  <drawing r:id="rId1"/>
</chartsheet>
</file>

<file path=xl/chartsheets/sheet4.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800-000000000000}">
  <sheetPr/>
  <sheetViews>
    <sheetView zoomScale="140" workbookViewId="0"/>
  </sheetViews>
  <pageMargins left="0.25" right="0.25" top="0.75" bottom="0.75" header="0.25" footer="0.25"/>
  <pageSetup orientation="landscape"/>
  <headerFooter>
    <oddHeader>&amp;C&amp;"Calibri,Regular"&amp;10&amp;K000000This document was reviewed and approved for export, see Juno-Generic-14-004._x000D_This document has been reviewed and determined not to contain export controlled technical data.</oddHeader>
    <oddFooter>&amp;R&amp;"Calibri,Regular"&amp;14&amp;K000000&amp;F [&amp;A], Printed &amp;D &amp;T, Page &amp;P of &amp;N</oddFooter>
  </headerFooter>
  <drawing r:id="rId1"/>
</chartsheet>
</file>

<file path=xl/chartsheets/sheet5.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900-000000000000}">
  <sheetPr/>
  <sheetViews>
    <sheetView zoomScale="140" workbookViewId="0"/>
  </sheetViews>
  <pageMargins left="0.25" right="0.25" top="0.75" bottom="0.75" header="0.25" footer="0.25"/>
  <pageSetup orientation="landscape"/>
  <headerFooter>
    <oddHeader>&amp;C&amp;"Calibri,Regular"&amp;10&amp;K000000This document was reviewed and approved for export, see Juno-Generic-14-004._x000D_This document has been reviewed and determined not to contain export controlled technical data.</oddHeader>
    <oddFooter>&amp;R&amp;"Calibri,Regular"&amp;14&amp;K000000&amp;F [&amp;A], Printed &amp;D &amp;T, Page &amp;P of &amp;N</oddFooter>
  </headerFooter>
  <drawing r:id="rId1"/>
</chartsheet>
</file>

<file path=xl/chartsheets/sheet6.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A00-000000000000}">
  <sheetPr/>
  <sheetViews>
    <sheetView zoomScale="140" workbookViewId="0"/>
  </sheetViews>
  <pageMargins left="0.25" right="0.25" top="0.75" bottom="0.75" header="0.25" footer="0.25"/>
  <pageSetup orientation="landscape"/>
  <headerFooter>
    <oddHeader>&amp;C&amp;"Calibri,Regular"&amp;10&amp;K000000This document was reviewed and approved for export, see Juno-Generic-14-004._x000D_This document has been reviewed and determined not to contain export controlled technical data.</oddHeader>
    <oddFooter>&amp;R&amp;"Calibri,Regular"&amp;14&amp;K000000&amp;F [&amp;A], Printed &amp;D &amp;T, Page &amp;P of &amp;N</oddFooter>
  </headerFooter>
  <drawing r:id="rId1"/>
</chartsheet>
</file>

<file path=xl/chartsheets/sheet7.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B00-000000000000}">
  <sheetPr/>
  <sheetViews>
    <sheetView zoomScale="140" workbookViewId="0"/>
  </sheetViews>
  <pageMargins left="0.25" right="0.25" top="0.75" bottom="0.75" header="0.25" footer="0.25"/>
  <pageSetup orientation="landscape"/>
  <headerFooter>
    <oddHeader>&amp;C&amp;"Calibri,Regular"&amp;10&amp;K000000This document was reviewed and approved for export, see Juno-Generic-14-004._x000D_This document has been reviewed and determined not to contain export controlled technical data.</oddHeader>
    <oddFooter>&amp;R&amp;"Calibri,Regular"&amp;14&amp;K000000&amp;F [&amp;A], Printed &amp;D &amp;T, Page &amp;P of &amp;N</oddFooter>
  </headerFooter>
  <drawing r:id="rId1"/>
</chartsheet>
</file>

<file path=xl/chartsheets/sheet8.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C00-000000000000}">
  <sheetPr/>
  <sheetViews>
    <sheetView zoomScale="140" workbookViewId="0"/>
  </sheetViews>
  <pageMargins left="0.25" right="0.25" top="0.75" bottom="0.75" header="0.25" footer="0.25"/>
  <pageSetup orientation="landscape"/>
  <headerFooter>
    <oddHeader>&amp;C&amp;"Calibri,Regular"&amp;10&amp;K000000This document was reviewed and approved for export, see Juno-Generic-14-004._x000D_This document has been reviewed and determined not to contain export controlled technical data.</oddHeader>
    <oddFooter>&amp;R&amp;"Calibri,Regular"&amp;14&amp;K000000&amp;F [&amp;A], Printed &amp;D &amp;T, Page &amp;P of &amp;N</oddFooter>
  </headerFooter>
  <drawing r:id="rId1"/>
</chartsheet>
</file>

<file path=xl/chartsheets/sheet9.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D00-000000000000}">
  <sheetPr/>
  <sheetViews>
    <sheetView zoomScale="140" workbookViewId="0"/>
  </sheetViews>
  <pageMargins left="0.25" right="0.25" top="0.75" bottom="0.75" header="0.25" footer="0.25"/>
  <pageSetup orientation="landscape"/>
  <headerFooter>
    <oddHeader>&amp;C&amp;"Calibri,Regular"&amp;10&amp;K000000This document was reviewed and approved for export, see Juno-Generic-14-004._x000D_This document has been reviewed and determined not to contain export controlled technical data.</oddHeader>
    <oddFooter>&amp;R&amp;"Calibri,Regular"&amp;14&amp;K000000&amp;F [&amp;A], Printed &amp;D &amp;T, Page &amp;P of &amp;N</oddFooter>
  </headerFooter>
  <drawing r:id="rId1"/>
</chartsheet>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emf"/><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chart" Target="../charts/chart5.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6.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7.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8.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9.xml"/></Relationships>
</file>

<file path=xl/drawings/_rels/drawing18.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2.xml.rels><?xml version="1.0" encoding="UTF-8" standalone="yes"?>
<Relationships xmlns="http://schemas.openxmlformats.org/package/2006/relationships"><Relationship Id="rId8" Type="http://schemas.openxmlformats.org/officeDocument/2006/relationships/customXml" Target="../ink/ink6.xml"/><Relationship Id="rId3" Type="http://schemas.openxmlformats.org/officeDocument/2006/relationships/customXml" Target="../ink/ink2.xml"/><Relationship Id="rId7" Type="http://schemas.openxmlformats.org/officeDocument/2006/relationships/customXml" Target="../ink/ink5.xml"/><Relationship Id="rId12" Type="http://schemas.openxmlformats.org/officeDocument/2006/relationships/customXml" Target="../ink/ink10.xml"/><Relationship Id="rId2" Type="http://schemas.openxmlformats.org/officeDocument/2006/relationships/image" Target="../media/image10.png"/><Relationship Id="rId1" Type="http://schemas.openxmlformats.org/officeDocument/2006/relationships/customXml" Target="../ink/ink1.xml"/><Relationship Id="rId6" Type="http://schemas.openxmlformats.org/officeDocument/2006/relationships/customXml" Target="../ink/ink4.xml"/><Relationship Id="rId11" Type="http://schemas.openxmlformats.org/officeDocument/2006/relationships/customXml" Target="../ink/ink9.xml"/><Relationship Id="rId5" Type="http://schemas.openxmlformats.org/officeDocument/2006/relationships/customXml" Target="../ink/ink3.xml"/><Relationship Id="rId10" Type="http://schemas.openxmlformats.org/officeDocument/2006/relationships/customXml" Target="../ink/ink8.xml"/><Relationship Id="rId4" Type="http://schemas.openxmlformats.org/officeDocument/2006/relationships/image" Target="../media/image2.png"/><Relationship Id="rId9" Type="http://schemas.openxmlformats.org/officeDocument/2006/relationships/customXml" Target="../ink/ink7.xml"/></Relationships>
</file>

<file path=xl/drawings/_rels/drawing20.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21.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22.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23.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24.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25.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26.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27.xml.rels><?xml version="1.0" encoding="UTF-8" standalone="yes"?>
<Relationships xmlns="http://schemas.openxmlformats.org/package/2006/relationships"><Relationship Id="rId1" Type="http://schemas.openxmlformats.org/officeDocument/2006/relationships/chart" Target="../charts/chart18.xml"/></Relationships>
</file>

<file path=xl/drawings/_rels/drawing28.xml.rels><?xml version="1.0" encoding="UTF-8" standalone="yes"?>
<Relationships xmlns="http://schemas.openxmlformats.org/package/2006/relationships"><Relationship Id="rId1" Type="http://schemas.openxmlformats.org/officeDocument/2006/relationships/chart" Target="../charts/chart19.xml"/></Relationships>
</file>

<file path=xl/drawings/_rels/drawing29.xml.rels><?xml version="1.0" encoding="UTF-8" standalone="yes"?>
<Relationships xmlns="http://schemas.openxmlformats.org/package/2006/relationships"><Relationship Id="rId1" Type="http://schemas.openxmlformats.org/officeDocument/2006/relationships/chart" Target="../charts/chart20.xml"/></Relationships>
</file>

<file path=xl/drawings/_rels/drawing3.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0.xml.rels><?xml version="1.0" encoding="UTF-8" standalone="yes"?>
<Relationships xmlns="http://schemas.openxmlformats.org/package/2006/relationships"><Relationship Id="rId1" Type="http://schemas.openxmlformats.org/officeDocument/2006/relationships/chart" Target="../charts/chart21.xml"/></Relationships>
</file>

<file path=xl/drawings/_rels/drawing5.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63</xdr:row>
      <xdr:rowOff>25400</xdr:rowOff>
    </xdr:from>
    <xdr:to>
      <xdr:col>2</xdr:col>
      <xdr:colOff>15608300</xdr:colOff>
      <xdr:row>63</xdr:row>
      <xdr:rowOff>2171700</xdr:rowOff>
    </xdr:to>
    <xdr:pic>
      <xdr:nvPicPr>
        <xdr:cNvPr id="3" name="Picture 2">
          <a:extLst>
            <a:ext uri="{FF2B5EF4-FFF2-40B4-BE49-F238E27FC236}">
              <a16:creationId xmlns:a16="http://schemas.microsoft.com/office/drawing/2014/main" id="{74DC60EB-F040-FD4F-B6F3-24F2AEED4255}"/>
            </a:ext>
          </a:extLst>
        </xdr:cNvPr>
        <xdr:cNvPicPr>
          <a:picLocks noChangeAspect="1"/>
        </xdr:cNvPicPr>
      </xdr:nvPicPr>
      <xdr:blipFill>
        <a:blip xmlns:r="http://schemas.openxmlformats.org/officeDocument/2006/relationships" r:embed="rId1"/>
        <a:stretch>
          <a:fillRect/>
        </a:stretch>
      </xdr:blipFill>
      <xdr:spPr>
        <a:xfrm>
          <a:off x="1028700" y="83248500"/>
          <a:ext cx="15608300" cy="2146300"/>
        </a:xfrm>
        <a:prstGeom prst="rect">
          <a:avLst/>
        </a:prstGeom>
      </xdr:spPr>
    </xdr:pic>
    <xdr:clientData/>
  </xdr:twoCellAnchor>
  <xdr:twoCellAnchor editAs="oneCell">
    <xdr:from>
      <xdr:col>2</xdr:col>
      <xdr:colOff>50800</xdr:colOff>
      <xdr:row>67</xdr:row>
      <xdr:rowOff>63500</xdr:rowOff>
    </xdr:from>
    <xdr:to>
      <xdr:col>2</xdr:col>
      <xdr:colOff>9245600</xdr:colOff>
      <xdr:row>67</xdr:row>
      <xdr:rowOff>2120900</xdr:rowOff>
    </xdr:to>
    <xdr:pic>
      <xdr:nvPicPr>
        <xdr:cNvPr id="4" name="Picture 3">
          <a:extLst>
            <a:ext uri="{FF2B5EF4-FFF2-40B4-BE49-F238E27FC236}">
              <a16:creationId xmlns:a16="http://schemas.microsoft.com/office/drawing/2014/main" id="{CB50C63D-A4D0-C44E-A29C-B2C46DF31AB1}"/>
            </a:ext>
          </a:extLst>
        </xdr:cNvPr>
        <xdr:cNvPicPr>
          <a:picLocks noChangeAspect="1"/>
        </xdr:cNvPicPr>
      </xdr:nvPicPr>
      <xdr:blipFill>
        <a:blip xmlns:r="http://schemas.openxmlformats.org/officeDocument/2006/relationships" r:embed="rId2"/>
        <a:stretch>
          <a:fillRect/>
        </a:stretch>
      </xdr:blipFill>
      <xdr:spPr>
        <a:xfrm>
          <a:off x="1079500" y="93027500"/>
          <a:ext cx="9194800" cy="2057400"/>
        </a:xfrm>
        <a:prstGeom prst="rect">
          <a:avLst/>
        </a:prstGeom>
      </xdr:spPr>
    </xdr:pic>
    <xdr:clientData/>
  </xdr:twoCellAnchor>
  <xdr:twoCellAnchor editAs="oneCell">
    <xdr:from>
      <xdr:col>2</xdr:col>
      <xdr:colOff>50800</xdr:colOff>
      <xdr:row>69</xdr:row>
      <xdr:rowOff>50800</xdr:rowOff>
    </xdr:from>
    <xdr:to>
      <xdr:col>2</xdr:col>
      <xdr:colOff>9220060</xdr:colOff>
      <xdr:row>69</xdr:row>
      <xdr:rowOff>2336800</xdr:rowOff>
    </xdr:to>
    <xdr:pic>
      <xdr:nvPicPr>
        <xdr:cNvPr id="5" name="Picture 4">
          <a:extLst>
            <a:ext uri="{FF2B5EF4-FFF2-40B4-BE49-F238E27FC236}">
              <a16:creationId xmlns:a16="http://schemas.microsoft.com/office/drawing/2014/main" id="{BBEFB2AF-3149-D987-C28B-10E386C1C776}"/>
            </a:ext>
          </a:extLst>
        </xdr:cNvPr>
        <xdr:cNvPicPr>
          <a:picLocks noChangeAspect="1"/>
        </xdr:cNvPicPr>
      </xdr:nvPicPr>
      <xdr:blipFill>
        <a:blip xmlns:r="http://schemas.openxmlformats.org/officeDocument/2006/relationships" r:embed="rId3"/>
        <a:stretch>
          <a:fillRect/>
        </a:stretch>
      </xdr:blipFill>
      <xdr:spPr>
        <a:xfrm>
          <a:off x="1079500" y="97599500"/>
          <a:ext cx="9169260" cy="228600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absoluteAnchor>
    <xdr:pos x="0" y="0"/>
    <xdr:ext cx="9189357" cy="6277429"/>
    <xdr:graphicFrame macro="">
      <xdr:nvGraphicFramePr>
        <xdr:cNvPr id="2" name="Chart 1">
          <a:extLst>
            <a:ext uri="{FF2B5EF4-FFF2-40B4-BE49-F238E27FC236}">
              <a16:creationId xmlns:a16="http://schemas.microsoft.com/office/drawing/2014/main" id="{00000000-0008-0000-09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1.xml><?xml version="1.0" encoding="utf-8"?>
<c:userShapes xmlns:c="http://schemas.openxmlformats.org/drawingml/2006/chart">
  <cdr:relSizeAnchor xmlns:cdr="http://schemas.openxmlformats.org/drawingml/2006/chartDrawing">
    <cdr:from>
      <cdr:x>0.10871</cdr:x>
      <cdr:y>0.85983</cdr:y>
    </cdr:from>
    <cdr:to>
      <cdr:x>0.91828</cdr:x>
      <cdr:y>0.92116</cdr:y>
    </cdr:to>
    <cdr:sp macro="" textlink="">
      <cdr:nvSpPr>
        <cdr:cNvPr id="7" name="Rectangle 6"/>
        <cdr:cNvSpPr/>
      </cdr:nvSpPr>
      <cdr:spPr>
        <a:xfrm xmlns:a="http://schemas.openxmlformats.org/drawingml/2006/main">
          <a:off x="1030532" y="5397500"/>
          <a:ext cx="7674435" cy="385016"/>
        </a:xfrm>
        <a:prstGeom xmlns:a="http://schemas.openxmlformats.org/drawingml/2006/main" prst="rect">
          <a:avLst/>
        </a:prstGeom>
        <a:solidFill xmlns:a="http://schemas.openxmlformats.org/drawingml/2006/main">
          <a:schemeClr val="accent2">
            <a:lumMod val="20000"/>
            <a:lumOff val="80000"/>
            <a:alpha val="50000"/>
          </a:schemeClr>
        </a:solidFill>
        <a:ln xmlns:a="http://schemas.openxmlformats.org/drawingml/2006/main">
          <a:noFill/>
        </a:ln>
        <a:effectLst xmlns:a="http://schemas.openxmlformats.org/drawingml/2006/main"/>
      </cdr:spPr>
      <cdr:style>
        <a:lnRef xmlns:a="http://schemas.openxmlformats.org/drawingml/2006/main" idx="1">
          <a:schemeClr val="accent1"/>
        </a:lnRef>
        <a:fillRef xmlns:a="http://schemas.openxmlformats.org/drawingml/2006/main" idx="3">
          <a:schemeClr val="accent1"/>
        </a:fillRef>
        <a:effectRef xmlns:a="http://schemas.openxmlformats.org/drawingml/2006/main" idx="2">
          <a:schemeClr val="accent1"/>
        </a:effectRef>
        <a:fontRef xmlns:a="http://schemas.openxmlformats.org/drawingml/2006/main" idx="minor">
          <a:schemeClr val="lt1"/>
        </a:fontRef>
      </cdr:style>
      <cdr:txBody>
        <a:bodyPr xmlns:a="http://schemas.openxmlformats.org/drawingml/2006/main" tIns="18288" bIns="18288" anchor="b" anchorCtr="0"/>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en-US" baseline="0">
              <a:solidFill>
                <a:schemeClr val="tx1"/>
              </a:solidFill>
            </a:rPr>
            <a:t>Requirement:</a:t>
          </a:r>
        </a:p>
        <a:p xmlns:a="http://schemas.openxmlformats.org/drawingml/2006/main">
          <a:r>
            <a:rPr lang="en-US" baseline="0">
              <a:solidFill>
                <a:schemeClr val="tx1"/>
              </a:solidFill>
            </a:rPr>
            <a:t>Min PJ altitude ≥ 3000 km</a:t>
          </a:r>
        </a:p>
      </cdr:txBody>
    </cdr:sp>
  </cdr:relSizeAnchor>
  <cdr:relSizeAnchor xmlns:cdr="http://schemas.openxmlformats.org/drawingml/2006/chartDrawing">
    <cdr:from>
      <cdr:x>0.10775</cdr:x>
      <cdr:y>0.13893</cdr:y>
    </cdr:from>
    <cdr:to>
      <cdr:x>0.91732</cdr:x>
      <cdr:y>0.26012</cdr:y>
    </cdr:to>
    <cdr:sp macro="" textlink="">
      <cdr:nvSpPr>
        <cdr:cNvPr id="8" name="Rectangle 7"/>
        <cdr:cNvSpPr/>
      </cdr:nvSpPr>
      <cdr:spPr>
        <a:xfrm xmlns:a="http://schemas.openxmlformats.org/drawingml/2006/main">
          <a:off x="1021432" y="872123"/>
          <a:ext cx="7674434" cy="760734"/>
        </a:xfrm>
        <a:prstGeom xmlns:a="http://schemas.openxmlformats.org/drawingml/2006/main" prst="rect">
          <a:avLst/>
        </a:prstGeom>
        <a:solidFill xmlns:a="http://schemas.openxmlformats.org/drawingml/2006/main">
          <a:schemeClr val="accent2">
            <a:lumMod val="20000"/>
            <a:lumOff val="80000"/>
            <a:alpha val="50000"/>
          </a:schemeClr>
        </a:solidFill>
        <a:ln xmlns:a="http://schemas.openxmlformats.org/drawingml/2006/main">
          <a:noFill/>
        </a:ln>
        <a:effectLst xmlns:a="http://schemas.openxmlformats.org/drawingml/2006/main"/>
      </cdr:spPr>
      <cdr:style>
        <a:lnRef xmlns:a="http://schemas.openxmlformats.org/drawingml/2006/main" idx="1">
          <a:schemeClr val="accent1"/>
        </a:lnRef>
        <a:fillRef xmlns:a="http://schemas.openxmlformats.org/drawingml/2006/main" idx="3">
          <a:schemeClr val="accent1"/>
        </a:fillRef>
        <a:effectRef xmlns:a="http://schemas.openxmlformats.org/drawingml/2006/main" idx="2">
          <a:schemeClr val="accent1"/>
        </a:effectRef>
        <a:fontRef xmlns:a="http://schemas.openxmlformats.org/drawingml/2006/main" idx="minor">
          <a:schemeClr val="lt1"/>
        </a:fontRef>
      </cdr:style>
      <cdr:txBody>
        <a:bodyPr xmlns:a="http://schemas.openxmlformats.org/drawingml/2006/main" tIns="18288" bIns="18288" anchor="b" anchorCtr="0"/>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en-US" baseline="0">
              <a:solidFill>
                <a:schemeClr val="tx1"/>
              </a:solidFill>
            </a:rPr>
            <a:t>Requirement:</a:t>
          </a:r>
        </a:p>
        <a:p xmlns:a="http://schemas.openxmlformats.org/drawingml/2006/main">
          <a:r>
            <a:rPr lang="en-US" baseline="0">
              <a:solidFill>
                <a:schemeClr val="tx1"/>
              </a:solidFill>
            </a:rPr>
            <a:t>Max PJ altitude &lt; 8000 km (&lt; 5500 km 1st 10 orbits) </a:t>
          </a:r>
        </a:p>
      </cdr:txBody>
    </cdr:sp>
  </cdr:relSizeAnchor>
</c:userShapes>
</file>

<file path=xl/drawings/drawing12.xml><?xml version="1.0" encoding="utf-8"?>
<xdr:wsDr xmlns:xdr="http://schemas.openxmlformats.org/drawingml/2006/spreadsheetDrawing" xmlns:a="http://schemas.openxmlformats.org/drawingml/2006/main">
  <xdr:absoluteAnchor>
    <xdr:pos x="0" y="0"/>
    <xdr:ext cx="9189357" cy="6277429"/>
    <xdr:graphicFrame macro="">
      <xdr:nvGraphicFramePr>
        <xdr:cNvPr id="2" name="Chart 1">
          <a:extLst>
            <a:ext uri="{FF2B5EF4-FFF2-40B4-BE49-F238E27FC236}">
              <a16:creationId xmlns:a16="http://schemas.microsoft.com/office/drawing/2014/main" id="{00000000-0008-0000-0A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3.xml><?xml version="1.0" encoding="utf-8"?>
<xdr:wsDr xmlns:xdr="http://schemas.openxmlformats.org/drawingml/2006/spreadsheetDrawing" xmlns:a="http://schemas.openxmlformats.org/drawingml/2006/main">
  <xdr:absoluteAnchor>
    <xdr:pos x="0" y="0"/>
    <xdr:ext cx="9189357" cy="6277429"/>
    <xdr:graphicFrame macro="">
      <xdr:nvGraphicFramePr>
        <xdr:cNvPr id="2" name="Chart 1">
          <a:extLst>
            <a:ext uri="{FF2B5EF4-FFF2-40B4-BE49-F238E27FC236}">
              <a16:creationId xmlns:a16="http://schemas.microsoft.com/office/drawing/2014/main" id="{00000000-0008-0000-0B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4.xml><?xml version="1.0" encoding="utf-8"?>
<c:userShapes xmlns:c="http://schemas.openxmlformats.org/drawingml/2006/chart">
  <cdr:relSizeAnchor xmlns:cdr="http://schemas.openxmlformats.org/drawingml/2006/chartDrawing">
    <cdr:from>
      <cdr:x>0.10871</cdr:x>
      <cdr:y>0.43213</cdr:y>
    </cdr:from>
    <cdr:to>
      <cdr:x>0.91828</cdr:x>
      <cdr:y>0.73372</cdr:y>
    </cdr:to>
    <cdr:sp macro="" textlink="">
      <cdr:nvSpPr>
        <cdr:cNvPr id="15" name="Rectangle 14"/>
        <cdr:cNvSpPr/>
      </cdr:nvSpPr>
      <cdr:spPr>
        <a:xfrm xmlns:a="http://schemas.openxmlformats.org/drawingml/2006/main">
          <a:off x="1030514" y="2708729"/>
          <a:ext cx="7674435" cy="1890485"/>
        </a:xfrm>
        <a:prstGeom xmlns:a="http://schemas.openxmlformats.org/drawingml/2006/main" prst="rect">
          <a:avLst/>
        </a:prstGeom>
        <a:solidFill xmlns:a="http://schemas.openxmlformats.org/drawingml/2006/main">
          <a:schemeClr val="accent1">
            <a:lumMod val="20000"/>
            <a:lumOff val="80000"/>
            <a:alpha val="50000"/>
          </a:schemeClr>
        </a:solidFill>
        <a:ln xmlns:a="http://schemas.openxmlformats.org/drawingml/2006/main">
          <a:noFill/>
        </a:ln>
        <a:effectLst xmlns:a="http://schemas.openxmlformats.org/drawingml/2006/main"/>
      </cdr:spPr>
      <cdr:style>
        <a:lnRef xmlns:a="http://schemas.openxmlformats.org/drawingml/2006/main" idx="1">
          <a:schemeClr val="accent1"/>
        </a:lnRef>
        <a:fillRef xmlns:a="http://schemas.openxmlformats.org/drawingml/2006/main" idx="3">
          <a:schemeClr val="accent1"/>
        </a:fillRef>
        <a:effectRef xmlns:a="http://schemas.openxmlformats.org/drawingml/2006/main" idx="2">
          <a:schemeClr val="accent1"/>
        </a:effectRef>
        <a:fontRef xmlns:a="http://schemas.openxmlformats.org/drawingml/2006/main" idx="minor">
          <a:schemeClr val="lt1"/>
        </a:fontRef>
      </cdr:style>
      <cdr:txBody>
        <a:bodyPr xmlns:a="http://schemas.openxmlformats.org/drawingml/2006/main" tIns="18288" bIns="18288" anchor="t" anchorCtr="0"/>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en-US" baseline="0">
            <a:solidFill>
              <a:schemeClr val="tx1"/>
            </a:solidFill>
          </a:endParaRPr>
        </a:p>
      </cdr:txBody>
    </cdr:sp>
  </cdr:relSizeAnchor>
  <cdr:relSizeAnchor xmlns:cdr="http://schemas.openxmlformats.org/drawingml/2006/chartDrawing">
    <cdr:from>
      <cdr:x>0.10871</cdr:x>
      <cdr:y>0.22808</cdr:y>
    </cdr:from>
    <cdr:to>
      <cdr:x>0.91828</cdr:x>
      <cdr:y>0.30825</cdr:y>
    </cdr:to>
    <cdr:sp macro="" textlink="">
      <cdr:nvSpPr>
        <cdr:cNvPr id="16" name="Rectangle 15"/>
        <cdr:cNvSpPr/>
      </cdr:nvSpPr>
      <cdr:spPr>
        <a:xfrm xmlns:a="http://schemas.openxmlformats.org/drawingml/2006/main">
          <a:off x="1030514" y="1429657"/>
          <a:ext cx="7674435" cy="502557"/>
        </a:xfrm>
        <a:prstGeom xmlns:a="http://schemas.openxmlformats.org/drawingml/2006/main" prst="rect">
          <a:avLst/>
        </a:prstGeom>
        <a:solidFill xmlns:a="http://schemas.openxmlformats.org/drawingml/2006/main">
          <a:schemeClr val="accent1">
            <a:lumMod val="20000"/>
            <a:lumOff val="80000"/>
            <a:alpha val="50000"/>
          </a:schemeClr>
        </a:solidFill>
        <a:ln xmlns:a="http://schemas.openxmlformats.org/drawingml/2006/main">
          <a:noFill/>
        </a:ln>
        <a:effectLst xmlns:a="http://schemas.openxmlformats.org/drawingml/2006/main"/>
      </cdr:spPr>
      <cdr:style>
        <a:lnRef xmlns:a="http://schemas.openxmlformats.org/drawingml/2006/main" idx="1">
          <a:schemeClr val="accent1"/>
        </a:lnRef>
        <a:fillRef xmlns:a="http://schemas.openxmlformats.org/drawingml/2006/main" idx="3">
          <a:schemeClr val="accent1"/>
        </a:fillRef>
        <a:effectRef xmlns:a="http://schemas.openxmlformats.org/drawingml/2006/main" idx="2">
          <a:schemeClr val="accent1"/>
        </a:effectRef>
        <a:fontRef xmlns:a="http://schemas.openxmlformats.org/drawingml/2006/main" idx="minor">
          <a:schemeClr val="lt1"/>
        </a:fontRef>
      </cdr:style>
      <cdr:txBody>
        <a:bodyPr xmlns:a="http://schemas.openxmlformats.org/drawingml/2006/main" tIns="18288" bIns="18288" anchor="t" anchorCtr="0"/>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en-US" baseline="0">
              <a:solidFill>
                <a:schemeClr val="tx1"/>
              </a:solidFill>
            </a:rPr>
            <a:t>PJ Sys III W longitudes with B-field magnitude &gt; 4.5 G  </a:t>
          </a:r>
        </a:p>
      </cdr:txBody>
    </cdr:sp>
  </cdr:relSizeAnchor>
  <cdr:relSizeAnchor xmlns:cdr="http://schemas.openxmlformats.org/drawingml/2006/chartDrawing">
    <cdr:from>
      <cdr:x>0.10775</cdr:x>
      <cdr:y>0.82344</cdr:y>
    </cdr:from>
    <cdr:to>
      <cdr:x>0.91732</cdr:x>
      <cdr:y>0.92203</cdr:y>
    </cdr:to>
    <cdr:sp macro="" textlink="">
      <cdr:nvSpPr>
        <cdr:cNvPr id="17" name="Rectangle 16"/>
        <cdr:cNvSpPr/>
      </cdr:nvSpPr>
      <cdr:spPr>
        <a:xfrm xmlns:a="http://schemas.openxmlformats.org/drawingml/2006/main">
          <a:off x="1021443" y="5161644"/>
          <a:ext cx="7674435" cy="617948"/>
        </a:xfrm>
        <a:prstGeom xmlns:a="http://schemas.openxmlformats.org/drawingml/2006/main" prst="rect">
          <a:avLst/>
        </a:prstGeom>
        <a:solidFill xmlns:a="http://schemas.openxmlformats.org/drawingml/2006/main">
          <a:schemeClr val="accent2">
            <a:lumMod val="20000"/>
            <a:lumOff val="80000"/>
            <a:alpha val="50000"/>
          </a:schemeClr>
        </a:solidFill>
        <a:ln xmlns:a="http://schemas.openxmlformats.org/drawingml/2006/main">
          <a:noFill/>
        </a:ln>
        <a:effectLst xmlns:a="http://schemas.openxmlformats.org/drawingml/2006/main"/>
      </cdr:spPr>
      <cdr:style>
        <a:lnRef xmlns:a="http://schemas.openxmlformats.org/drawingml/2006/main" idx="1">
          <a:schemeClr val="accent1"/>
        </a:lnRef>
        <a:fillRef xmlns:a="http://schemas.openxmlformats.org/drawingml/2006/main" idx="3">
          <a:schemeClr val="accent1"/>
        </a:fillRef>
        <a:effectRef xmlns:a="http://schemas.openxmlformats.org/drawingml/2006/main" idx="2">
          <a:schemeClr val="accent1"/>
        </a:effectRef>
        <a:fontRef xmlns:a="http://schemas.openxmlformats.org/drawingml/2006/main" idx="minor">
          <a:schemeClr val="lt1"/>
        </a:fontRef>
      </cdr:style>
      <cdr:txBody>
        <a:bodyPr xmlns:a="http://schemas.openxmlformats.org/drawingml/2006/main" tIns="0" bIns="18288" anchor="b" anchorCtr="0"/>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en-US" baseline="0">
              <a:solidFill>
                <a:schemeClr val="tx1"/>
              </a:solidFill>
            </a:rPr>
            <a:t>Requirement for main engine burns:</a:t>
          </a:r>
        </a:p>
        <a:p xmlns:a="http://schemas.openxmlformats.org/drawingml/2006/main">
          <a:r>
            <a:rPr lang="en-US" baseline="0">
              <a:solidFill>
                <a:schemeClr val="tx1"/>
              </a:solidFill>
            </a:rPr>
            <a:t>B-field magnitude &lt; 4.5 G</a:t>
          </a:r>
        </a:p>
      </cdr:txBody>
    </cdr:sp>
  </cdr:relSizeAnchor>
</c:userShapes>
</file>

<file path=xl/drawings/drawing15.xml><?xml version="1.0" encoding="utf-8"?>
<xdr:wsDr xmlns:xdr="http://schemas.openxmlformats.org/drawingml/2006/spreadsheetDrawing" xmlns:a="http://schemas.openxmlformats.org/drawingml/2006/main">
  <xdr:absoluteAnchor>
    <xdr:pos x="0" y="0"/>
    <xdr:ext cx="9189357" cy="6277429"/>
    <xdr:graphicFrame macro="">
      <xdr:nvGraphicFramePr>
        <xdr:cNvPr id="2" name="Chart 1">
          <a:extLst>
            <a:ext uri="{FF2B5EF4-FFF2-40B4-BE49-F238E27FC236}">
              <a16:creationId xmlns:a16="http://schemas.microsoft.com/office/drawing/2014/main" id="{00000000-0008-0000-0C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6.xml><?xml version="1.0" encoding="utf-8"?>
<xdr:wsDr xmlns:xdr="http://schemas.openxmlformats.org/drawingml/2006/spreadsheetDrawing" xmlns:a="http://schemas.openxmlformats.org/drawingml/2006/main">
  <xdr:absoluteAnchor>
    <xdr:pos x="0" y="0"/>
    <xdr:ext cx="9189357" cy="6277429"/>
    <xdr:graphicFrame macro="">
      <xdr:nvGraphicFramePr>
        <xdr:cNvPr id="2" name="Chart 1">
          <a:extLst>
            <a:ext uri="{FF2B5EF4-FFF2-40B4-BE49-F238E27FC236}">
              <a16:creationId xmlns:a16="http://schemas.microsoft.com/office/drawing/2014/main" id="{00000000-0008-0000-0D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7.xml><?xml version="1.0" encoding="utf-8"?>
<c:userShapes xmlns:c="http://schemas.openxmlformats.org/drawingml/2006/chart">
  <cdr:relSizeAnchor xmlns:cdr="http://schemas.openxmlformats.org/drawingml/2006/chartDrawing">
    <cdr:from>
      <cdr:x>0.10871</cdr:x>
      <cdr:y>0.43357</cdr:y>
    </cdr:from>
    <cdr:to>
      <cdr:x>0.91889</cdr:x>
      <cdr:y>0.62808</cdr:y>
    </cdr:to>
    <cdr:sp macro="" textlink="">
      <cdr:nvSpPr>
        <cdr:cNvPr id="3" name="Rectangle 2"/>
        <cdr:cNvSpPr/>
      </cdr:nvSpPr>
      <cdr:spPr>
        <a:xfrm xmlns:a="http://schemas.openxmlformats.org/drawingml/2006/main">
          <a:off x="1030515" y="2717800"/>
          <a:ext cx="7680217" cy="1219200"/>
        </a:xfrm>
        <a:prstGeom xmlns:a="http://schemas.openxmlformats.org/drawingml/2006/main" prst="rect">
          <a:avLst/>
        </a:prstGeom>
        <a:solidFill xmlns:a="http://schemas.openxmlformats.org/drawingml/2006/main">
          <a:schemeClr val="accent3">
            <a:lumMod val="20000"/>
            <a:lumOff val="80000"/>
            <a:alpha val="50000"/>
          </a:schemeClr>
        </a:solidFill>
        <a:ln xmlns:a="http://schemas.openxmlformats.org/drawingml/2006/main">
          <a:noFill/>
        </a:ln>
        <a:effectLst xmlns:a="http://schemas.openxmlformats.org/drawingml/2006/main"/>
      </cdr:spPr>
      <cdr:style>
        <a:lnRef xmlns:a="http://schemas.openxmlformats.org/drawingml/2006/main" idx="1">
          <a:schemeClr val="accent1"/>
        </a:lnRef>
        <a:fillRef xmlns:a="http://schemas.openxmlformats.org/drawingml/2006/main" idx="3">
          <a:schemeClr val="accent1"/>
        </a:fillRef>
        <a:effectRef xmlns:a="http://schemas.openxmlformats.org/drawingml/2006/main" idx="2">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en-US" baseline="0">
              <a:solidFill>
                <a:schemeClr val="tx1"/>
              </a:solidFill>
            </a:rPr>
            <a:t>Noon quadrant</a:t>
          </a:r>
        </a:p>
      </cdr:txBody>
    </cdr:sp>
  </cdr:relSizeAnchor>
  <cdr:relSizeAnchor xmlns:cdr="http://schemas.openxmlformats.org/drawingml/2006/chartDrawing">
    <cdr:from>
      <cdr:x>0.10775</cdr:x>
      <cdr:y>0.82431</cdr:y>
    </cdr:from>
    <cdr:to>
      <cdr:x>0.91793</cdr:x>
      <cdr:y>0.92127</cdr:y>
    </cdr:to>
    <cdr:sp macro="" textlink="">
      <cdr:nvSpPr>
        <cdr:cNvPr id="4" name="Rectangle 3"/>
        <cdr:cNvSpPr/>
      </cdr:nvSpPr>
      <cdr:spPr>
        <a:xfrm xmlns:a="http://schemas.openxmlformats.org/drawingml/2006/main">
          <a:off x="1021443" y="5167085"/>
          <a:ext cx="7680217" cy="607762"/>
        </a:xfrm>
        <a:prstGeom xmlns:a="http://schemas.openxmlformats.org/drawingml/2006/main" prst="rect">
          <a:avLst/>
        </a:prstGeom>
        <a:solidFill xmlns:a="http://schemas.openxmlformats.org/drawingml/2006/main">
          <a:schemeClr val="accent4">
            <a:lumMod val="20000"/>
            <a:lumOff val="80000"/>
            <a:alpha val="50000"/>
          </a:schemeClr>
        </a:solidFill>
        <a:ln xmlns:a="http://schemas.openxmlformats.org/drawingml/2006/main">
          <a:noFill/>
        </a:ln>
        <a:effectLst xmlns:a="http://schemas.openxmlformats.org/drawingml/2006/main"/>
      </cdr:spPr>
      <cdr:style>
        <a:lnRef xmlns:a="http://schemas.openxmlformats.org/drawingml/2006/main" idx="1">
          <a:schemeClr val="accent1"/>
        </a:lnRef>
        <a:fillRef xmlns:a="http://schemas.openxmlformats.org/drawingml/2006/main" idx="3">
          <a:schemeClr val="accent1"/>
        </a:fillRef>
        <a:effectRef xmlns:a="http://schemas.openxmlformats.org/drawingml/2006/main" idx="2">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en-US" baseline="0">
              <a:solidFill>
                <a:schemeClr val="tx1"/>
              </a:solidFill>
            </a:rPr>
            <a:t>Midnight quadrant</a:t>
          </a:r>
        </a:p>
      </cdr:txBody>
    </cdr:sp>
  </cdr:relSizeAnchor>
  <cdr:relSizeAnchor xmlns:cdr="http://schemas.openxmlformats.org/drawingml/2006/chartDrawing">
    <cdr:from>
      <cdr:x>0.10775</cdr:x>
      <cdr:y>0.23821</cdr:y>
    </cdr:from>
    <cdr:to>
      <cdr:x>0.91793</cdr:x>
      <cdr:y>0.43271</cdr:y>
    </cdr:to>
    <cdr:sp macro="" textlink="">
      <cdr:nvSpPr>
        <cdr:cNvPr id="5" name="Rectangle 4"/>
        <cdr:cNvSpPr/>
      </cdr:nvSpPr>
      <cdr:spPr>
        <a:xfrm xmlns:a="http://schemas.openxmlformats.org/drawingml/2006/main">
          <a:off x="1021443" y="1493157"/>
          <a:ext cx="7680217" cy="1219200"/>
        </a:xfrm>
        <a:prstGeom xmlns:a="http://schemas.openxmlformats.org/drawingml/2006/main" prst="rect">
          <a:avLst/>
        </a:prstGeom>
        <a:solidFill xmlns:a="http://schemas.openxmlformats.org/drawingml/2006/main">
          <a:schemeClr val="accent2">
            <a:lumMod val="20000"/>
            <a:lumOff val="80000"/>
            <a:alpha val="50000"/>
          </a:schemeClr>
        </a:solidFill>
        <a:ln xmlns:a="http://schemas.openxmlformats.org/drawingml/2006/main">
          <a:noFill/>
        </a:ln>
        <a:effectLst xmlns:a="http://schemas.openxmlformats.org/drawingml/2006/main"/>
      </cdr:spPr>
      <cdr:style>
        <a:lnRef xmlns:a="http://schemas.openxmlformats.org/drawingml/2006/main" idx="1">
          <a:schemeClr val="accent1"/>
        </a:lnRef>
        <a:fillRef xmlns:a="http://schemas.openxmlformats.org/drawingml/2006/main" idx="3">
          <a:schemeClr val="accent1"/>
        </a:fillRef>
        <a:effectRef xmlns:a="http://schemas.openxmlformats.org/drawingml/2006/main" idx="2">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en-US" baseline="0">
              <a:solidFill>
                <a:schemeClr val="tx1"/>
              </a:solidFill>
            </a:rPr>
            <a:t>Dusk quadrant</a:t>
          </a:r>
        </a:p>
      </cdr:txBody>
    </cdr:sp>
  </cdr:relSizeAnchor>
  <cdr:relSizeAnchor xmlns:cdr="http://schemas.openxmlformats.org/drawingml/2006/chartDrawing">
    <cdr:from>
      <cdr:x>0.10775</cdr:x>
      <cdr:y>0.62894</cdr:y>
    </cdr:from>
    <cdr:to>
      <cdr:x>0.91793</cdr:x>
      <cdr:y>0.82344</cdr:y>
    </cdr:to>
    <cdr:sp macro="" textlink="">
      <cdr:nvSpPr>
        <cdr:cNvPr id="6" name="Rectangle 5"/>
        <cdr:cNvSpPr/>
      </cdr:nvSpPr>
      <cdr:spPr>
        <a:xfrm xmlns:a="http://schemas.openxmlformats.org/drawingml/2006/main">
          <a:off x="1021443" y="3942443"/>
          <a:ext cx="7680217" cy="1219200"/>
        </a:xfrm>
        <a:prstGeom xmlns:a="http://schemas.openxmlformats.org/drawingml/2006/main" prst="rect">
          <a:avLst/>
        </a:prstGeom>
        <a:solidFill xmlns:a="http://schemas.openxmlformats.org/drawingml/2006/main">
          <a:schemeClr val="accent6">
            <a:lumMod val="20000"/>
            <a:lumOff val="80000"/>
            <a:alpha val="50000"/>
          </a:schemeClr>
        </a:solidFill>
        <a:ln xmlns:a="http://schemas.openxmlformats.org/drawingml/2006/main">
          <a:noFill/>
        </a:ln>
        <a:effectLst xmlns:a="http://schemas.openxmlformats.org/drawingml/2006/main"/>
      </cdr:spPr>
      <cdr:style>
        <a:lnRef xmlns:a="http://schemas.openxmlformats.org/drawingml/2006/main" idx="1">
          <a:schemeClr val="accent1"/>
        </a:lnRef>
        <a:fillRef xmlns:a="http://schemas.openxmlformats.org/drawingml/2006/main" idx="3">
          <a:schemeClr val="accent1"/>
        </a:fillRef>
        <a:effectRef xmlns:a="http://schemas.openxmlformats.org/drawingml/2006/main" idx="2">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en-US" baseline="0">
              <a:solidFill>
                <a:schemeClr val="tx1"/>
              </a:solidFill>
            </a:rPr>
            <a:t>Dawn quadrant</a:t>
          </a:r>
        </a:p>
      </cdr:txBody>
    </cdr:sp>
  </cdr:relSizeAnchor>
  <cdr:relSizeAnchor xmlns:cdr="http://schemas.openxmlformats.org/drawingml/2006/chartDrawing">
    <cdr:from>
      <cdr:x>0.10775</cdr:x>
      <cdr:y>0.1396</cdr:y>
    </cdr:from>
    <cdr:to>
      <cdr:x>0.91793</cdr:x>
      <cdr:y>0.23656</cdr:y>
    </cdr:to>
    <cdr:sp macro="" textlink="">
      <cdr:nvSpPr>
        <cdr:cNvPr id="7" name="Rectangle 6">
          <a:extLst xmlns:a="http://schemas.openxmlformats.org/drawingml/2006/main">
            <a:ext uri="{FF2B5EF4-FFF2-40B4-BE49-F238E27FC236}">
              <a16:creationId xmlns:a16="http://schemas.microsoft.com/office/drawing/2014/main" id="{291843DB-6724-0B41-A1DE-512FA28C1366}"/>
            </a:ext>
          </a:extLst>
        </cdr:cNvPr>
        <cdr:cNvSpPr/>
      </cdr:nvSpPr>
      <cdr:spPr>
        <a:xfrm xmlns:a="http://schemas.openxmlformats.org/drawingml/2006/main">
          <a:off x="1021443" y="876300"/>
          <a:ext cx="7680217" cy="608660"/>
        </a:xfrm>
        <a:prstGeom xmlns:a="http://schemas.openxmlformats.org/drawingml/2006/main" prst="rect">
          <a:avLst/>
        </a:prstGeom>
        <a:solidFill xmlns:a="http://schemas.openxmlformats.org/drawingml/2006/main">
          <a:schemeClr val="accent4">
            <a:lumMod val="20000"/>
            <a:lumOff val="80000"/>
            <a:alpha val="50000"/>
          </a:schemeClr>
        </a:solidFill>
        <a:ln xmlns:a="http://schemas.openxmlformats.org/drawingml/2006/main">
          <a:noFill/>
        </a:ln>
        <a:effectLst xmlns:a="http://schemas.openxmlformats.org/drawingml/2006/main"/>
      </cdr:spPr>
      <cdr:style>
        <a:lnRef xmlns:a="http://schemas.openxmlformats.org/drawingml/2006/main" idx="1">
          <a:schemeClr val="accent1"/>
        </a:lnRef>
        <a:fillRef xmlns:a="http://schemas.openxmlformats.org/drawingml/2006/main" idx="3">
          <a:schemeClr val="accent1"/>
        </a:fillRef>
        <a:effectRef xmlns:a="http://schemas.openxmlformats.org/drawingml/2006/main" idx="2">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en-US" baseline="0">
              <a:solidFill>
                <a:schemeClr val="tx1"/>
              </a:solidFill>
            </a:rPr>
            <a:t>Midnight quadrant</a:t>
          </a:r>
        </a:p>
      </cdr:txBody>
    </cdr:sp>
  </cdr:relSizeAnchor>
</c:userShapes>
</file>

<file path=xl/drawings/drawing18.xml><?xml version="1.0" encoding="utf-8"?>
<xdr:wsDr xmlns:xdr="http://schemas.openxmlformats.org/drawingml/2006/spreadsheetDrawing" xmlns:a="http://schemas.openxmlformats.org/drawingml/2006/main">
  <xdr:absoluteAnchor>
    <xdr:pos x="0" y="0"/>
    <xdr:ext cx="9189357" cy="6277429"/>
    <xdr:graphicFrame macro="">
      <xdr:nvGraphicFramePr>
        <xdr:cNvPr id="2" name="Chart 1">
          <a:extLst>
            <a:ext uri="{FF2B5EF4-FFF2-40B4-BE49-F238E27FC236}">
              <a16:creationId xmlns:a16="http://schemas.microsoft.com/office/drawing/2014/main" id="{00000000-0008-0000-0E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9.xml><?xml version="1.0" encoding="utf-8"?>
<c:userShapes xmlns:c="http://schemas.openxmlformats.org/drawingml/2006/chart">
  <cdr:relSizeAnchor xmlns:cdr="http://schemas.openxmlformats.org/drawingml/2006/chartDrawing">
    <cdr:from>
      <cdr:x>0.10775</cdr:x>
      <cdr:y>0.90593</cdr:y>
    </cdr:from>
    <cdr:to>
      <cdr:x>0.91793</cdr:x>
      <cdr:y>0.91982</cdr:y>
    </cdr:to>
    <cdr:sp macro="" textlink="">
      <cdr:nvSpPr>
        <cdr:cNvPr id="2" name="Rectangle 1"/>
        <cdr:cNvSpPr/>
      </cdr:nvSpPr>
      <cdr:spPr>
        <a:xfrm xmlns:a="http://schemas.openxmlformats.org/drawingml/2006/main">
          <a:off x="1021432" y="5678714"/>
          <a:ext cx="7680217" cy="87045"/>
        </a:xfrm>
        <a:prstGeom xmlns:a="http://schemas.openxmlformats.org/drawingml/2006/main" prst="rect">
          <a:avLst/>
        </a:prstGeom>
        <a:solidFill xmlns:a="http://schemas.openxmlformats.org/drawingml/2006/main">
          <a:schemeClr val="accent3">
            <a:lumMod val="20000"/>
            <a:lumOff val="80000"/>
            <a:alpha val="50000"/>
          </a:schemeClr>
        </a:solidFill>
        <a:ln xmlns:a="http://schemas.openxmlformats.org/drawingml/2006/main">
          <a:solidFill>
            <a:schemeClr val="accent3">
              <a:lumMod val="40000"/>
              <a:lumOff val="60000"/>
            </a:schemeClr>
          </a:solidFill>
        </a:ln>
        <a:effectLst xmlns:a="http://schemas.openxmlformats.org/drawingml/2006/main"/>
      </cdr:spPr>
      <cdr:style>
        <a:lnRef xmlns:a="http://schemas.openxmlformats.org/drawingml/2006/main" idx="1">
          <a:schemeClr val="accent1"/>
        </a:lnRef>
        <a:fillRef xmlns:a="http://schemas.openxmlformats.org/drawingml/2006/main" idx="3">
          <a:schemeClr val="accent1"/>
        </a:fillRef>
        <a:effectRef xmlns:a="http://schemas.openxmlformats.org/drawingml/2006/main" idx="2">
          <a:schemeClr val="accent1"/>
        </a:effectRef>
        <a:fontRef xmlns:a="http://schemas.openxmlformats.org/drawingml/2006/main" idx="minor">
          <a:schemeClr val="lt1"/>
        </a:fontRef>
      </cdr:style>
      <cdr:txBody>
        <a:bodyPr xmlns:a="http://schemas.openxmlformats.org/drawingml/2006/main" tIns="45720" bIns="731520" anchor="b" anchorCtr="0"/>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r"/>
          <a:r>
            <a:rPr lang="en-US" baseline="0">
              <a:solidFill>
                <a:schemeClr val="tx1"/>
              </a:solidFill>
            </a:rPr>
            <a:t>SRU image timing is</a:t>
          </a:r>
        </a:p>
        <a:p xmlns:a="http://schemas.openxmlformats.org/drawingml/2006/main">
          <a:pPr algn="r"/>
          <a:r>
            <a:rPr lang="en-US" baseline="0">
              <a:solidFill>
                <a:schemeClr val="tx1"/>
              </a:solidFill>
            </a:rPr>
            <a:t>unreliable when</a:t>
          </a:r>
        </a:p>
        <a:p xmlns:a="http://schemas.openxmlformats.org/drawingml/2006/main">
          <a:pPr algn="r"/>
          <a:r>
            <a:rPr lang="en-US" baseline="0">
              <a:solidFill>
                <a:schemeClr val="tx1"/>
              </a:solidFill>
            </a:rPr>
            <a:t>Off-Sun Angle ≤ 3 deg</a:t>
          </a:r>
        </a:p>
      </cdr:txBody>
    </cdr:sp>
  </cdr:relSizeAnchor>
  <cdr:relSizeAnchor xmlns:cdr="http://schemas.openxmlformats.org/drawingml/2006/chartDrawing">
    <cdr:from>
      <cdr:x>0.10775</cdr:x>
      <cdr:y>0.13815</cdr:y>
    </cdr:from>
    <cdr:to>
      <cdr:x>0.91793</cdr:x>
      <cdr:y>0.29046</cdr:y>
    </cdr:to>
    <cdr:sp macro="" textlink="">
      <cdr:nvSpPr>
        <cdr:cNvPr id="3" name="Rectangle 2">
          <a:extLst xmlns:a="http://schemas.openxmlformats.org/drawingml/2006/main">
            <a:ext uri="{FF2B5EF4-FFF2-40B4-BE49-F238E27FC236}">
              <a16:creationId xmlns:a16="http://schemas.microsoft.com/office/drawing/2014/main" id="{336C0C91-1D81-4440-BD7E-B42CD4E75FF2}"/>
            </a:ext>
          </a:extLst>
        </cdr:cNvPr>
        <cdr:cNvSpPr/>
      </cdr:nvSpPr>
      <cdr:spPr>
        <a:xfrm xmlns:a="http://schemas.openxmlformats.org/drawingml/2006/main">
          <a:off x="1021443" y="867227"/>
          <a:ext cx="7680217" cy="956130"/>
        </a:xfrm>
        <a:prstGeom xmlns:a="http://schemas.openxmlformats.org/drawingml/2006/main" prst="rect">
          <a:avLst/>
        </a:prstGeom>
        <a:solidFill xmlns:a="http://schemas.openxmlformats.org/drawingml/2006/main">
          <a:schemeClr val="accent6">
            <a:lumMod val="20000"/>
            <a:lumOff val="80000"/>
            <a:alpha val="50000"/>
          </a:schemeClr>
        </a:solidFill>
        <a:ln xmlns:a="http://schemas.openxmlformats.org/drawingml/2006/main">
          <a:solidFill>
            <a:schemeClr val="accent6">
              <a:lumMod val="40000"/>
              <a:lumOff val="60000"/>
            </a:schemeClr>
          </a:solidFill>
        </a:ln>
        <a:effectLst xmlns:a="http://schemas.openxmlformats.org/drawingml/2006/main"/>
      </cdr:spPr>
      <cdr:style>
        <a:lnRef xmlns:a="http://schemas.openxmlformats.org/drawingml/2006/main" idx="1">
          <a:schemeClr val="accent1"/>
        </a:lnRef>
        <a:fillRef xmlns:a="http://schemas.openxmlformats.org/drawingml/2006/main" idx="3">
          <a:schemeClr val="accent1"/>
        </a:fillRef>
        <a:effectRef xmlns:a="http://schemas.openxmlformats.org/drawingml/2006/main" idx="2">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en-US" baseline="0">
              <a:solidFill>
                <a:schemeClr val="tx1"/>
              </a:solidFill>
            </a:rPr>
            <a:t>If PJ attitude is MWR or MWR Tilt in extended mission, then Off-Sun Angle ≤ 35 deg</a:t>
          </a:r>
        </a:p>
        <a:p xmlns:a="http://schemas.openxmlformats.org/drawingml/2006/main">
          <a:r>
            <a:rPr lang="en-US" baseline="0">
              <a:solidFill>
                <a:schemeClr val="tx1"/>
              </a:solidFill>
            </a:rPr>
            <a:t>(assuming we reorient towards instead of away from the Sun)</a:t>
          </a:r>
        </a:p>
      </cdr:txBody>
    </cdr:sp>
  </cdr:relSizeAnchor>
  <cdr:relSizeAnchor xmlns:cdr="http://schemas.openxmlformats.org/drawingml/2006/chartDrawing">
    <cdr:from>
      <cdr:x>0.1084</cdr:x>
      <cdr:y>0.76879</cdr:y>
    </cdr:from>
    <cdr:to>
      <cdr:x>0.91866</cdr:x>
      <cdr:y>0.76879</cdr:y>
    </cdr:to>
    <cdr:cxnSp macro="">
      <cdr:nvCxnSpPr>
        <cdr:cNvPr id="6" name="Straight Connector 5">
          <a:extLst xmlns:a="http://schemas.openxmlformats.org/drawingml/2006/main">
            <a:ext uri="{FF2B5EF4-FFF2-40B4-BE49-F238E27FC236}">
              <a16:creationId xmlns:a16="http://schemas.microsoft.com/office/drawing/2014/main" id="{BD0E18D6-65C3-3F48-964A-1C9B485745C3}"/>
            </a:ext>
          </a:extLst>
        </cdr:cNvPr>
        <cdr:cNvCxnSpPr/>
      </cdr:nvCxnSpPr>
      <cdr:spPr>
        <a:xfrm xmlns:a="http://schemas.openxmlformats.org/drawingml/2006/main">
          <a:off x="1027593" y="4819050"/>
          <a:ext cx="7680960" cy="0"/>
        </a:xfrm>
        <a:prstGeom xmlns:a="http://schemas.openxmlformats.org/drawingml/2006/main" prst="line">
          <a:avLst/>
        </a:prstGeom>
        <a:ln xmlns:a="http://schemas.openxmlformats.org/drawingml/2006/main" w="25400">
          <a:solidFill>
            <a:schemeClr val="accent6">
              <a:lumMod val="40000"/>
              <a:lumOff val="60000"/>
            </a:schemeClr>
          </a:solidFill>
        </a:ln>
        <a:effectLst xmlns:a="http://schemas.openxmlformats.org/drawingml/2006/main"/>
      </cdr:spPr>
      <cdr:style>
        <a:lnRef xmlns:a="http://schemas.openxmlformats.org/drawingml/2006/main" idx="2">
          <a:schemeClr val="accent1"/>
        </a:lnRef>
        <a:fillRef xmlns:a="http://schemas.openxmlformats.org/drawingml/2006/main" idx="0">
          <a:schemeClr val="accent1"/>
        </a:fillRef>
        <a:effectRef xmlns:a="http://schemas.openxmlformats.org/drawingml/2006/main" idx="1">
          <a:schemeClr val="accent1"/>
        </a:effectRef>
        <a:fontRef xmlns:a="http://schemas.openxmlformats.org/drawingml/2006/main" idx="minor">
          <a:schemeClr val="tx1"/>
        </a:fontRef>
      </cdr:style>
    </cdr:cxnSp>
  </cdr:relSizeAnchor>
  <cdr:relSizeAnchor xmlns:cdr="http://schemas.openxmlformats.org/drawingml/2006/chartDrawing">
    <cdr:from>
      <cdr:x>0.49952</cdr:x>
      <cdr:y>0.69653</cdr:y>
    </cdr:from>
    <cdr:to>
      <cdr:x>0.70208</cdr:x>
      <cdr:y>0.76936</cdr:y>
    </cdr:to>
    <cdr:sp macro="" textlink="">
      <cdr:nvSpPr>
        <cdr:cNvPr id="8" name="TextBox 7">
          <a:extLst xmlns:a="http://schemas.openxmlformats.org/drawingml/2006/main">
            <a:ext uri="{FF2B5EF4-FFF2-40B4-BE49-F238E27FC236}">
              <a16:creationId xmlns:a16="http://schemas.microsoft.com/office/drawing/2014/main" id="{E6D43287-013F-E242-929A-231FC3EC047D}"/>
            </a:ext>
          </a:extLst>
        </cdr:cNvPr>
        <cdr:cNvSpPr txBox="1"/>
      </cdr:nvSpPr>
      <cdr:spPr>
        <a:xfrm xmlns:a="http://schemas.openxmlformats.org/drawingml/2006/main">
          <a:off x="4735285" y="4366097"/>
          <a:ext cx="1920196" cy="456524"/>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sz="1100"/>
            <a:t>≤ 35-deg</a:t>
          </a:r>
          <a:r>
            <a:rPr lang="en-US" sz="1100" baseline="0"/>
            <a:t> Off-Sun Angle</a:t>
          </a:r>
        </a:p>
        <a:p xmlns:a="http://schemas.openxmlformats.org/drawingml/2006/main">
          <a:r>
            <a:rPr lang="en-US" sz="1100" baseline="0"/>
            <a:t>for most PJ attitudes so far</a:t>
          </a:r>
        </a:p>
      </cdr:txBody>
    </cdr:sp>
  </cdr:relSizeAnchor>
</c:userShapes>
</file>

<file path=xl/drawings/drawing2.xml><?xml version="1.0" encoding="utf-8"?>
<xdr:wsDr xmlns:xdr="http://schemas.openxmlformats.org/drawingml/2006/spreadsheetDrawing" xmlns:a="http://schemas.openxmlformats.org/drawingml/2006/main">
  <xdr:twoCellAnchor editAs="oneCell">
    <xdr:from>
      <xdr:col>122</xdr:col>
      <xdr:colOff>943500</xdr:colOff>
      <xdr:row>41</xdr:row>
      <xdr:rowOff>0</xdr:rowOff>
    </xdr:from>
    <xdr:to>
      <xdr:col>122</xdr:col>
      <xdr:colOff>943500</xdr:colOff>
      <xdr:row>41</xdr:row>
      <xdr:rowOff>360</xdr:rowOff>
    </xdr:to>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2" name="Ink 1">
              <a:extLst>
                <a:ext uri="{FF2B5EF4-FFF2-40B4-BE49-F238E27FC236}">
                  <a16:creationId xmlns:a16="http://schemas.microsoft.com/office/drawing/2014/main" id="{14241609-9D8A-614D-A3D1-2F14F6E93F4E}"/>
                </a:ext>
              </a:extLst>
            </xdr14:cNvPr>
            <xdr14:cNvContentPartPr/>
          </xdr14:nvContentPartPr>
          <xdr14:nvPr macro=""/>
          <xdr14:xfrm>
            <a:off x="86630400" y="8390880"/>
            <a:ext cx="360" cy="360"/>
          </xdr14:xfrm>
        </xdr:contentPart>
      </mc:Choice>
      <mc:Fallback xmlns="">
        <xdr:pic>
          <xdr:nvPicPr>
            <xdr:cNvPr id="2" name="Ink 1">
              <a:extLst>
                <a:ext uri="{FF2B5EF4-FFF2-40B4-BE49-F238E27FC236}">
                  <a16:creationId xmlns:a16="http://schemas.microsoft.com/office/drawing/2014/main" id="{14241609-9D8A-614D-A3D1-2F14F6E93F4E}"/>
                </a:ext>
              </a:extLst>
            </xdr:cNvPr>
            <xdr:cNvPicPr/>
          </xdr:nvPicPr>
          <xdr:blipFill>
            <a:blip xmlns:r="http://schemas.openxmlformats.org/officeDocument/2006/relationships" r:embed="rId2"/>
            <a:stretch>
              <a:fillRect/>
            </a:stretch>
          </xdr:blipFill>
          <xdr:spPr>
            <a:xfrm>
              <a:off x="86621400" y="8381880"/>
              <a:ext cx="18000" cy="18000"/>
            </a:xfrm>
            <a:prstGeom prst="rect">
              <a:avLst/>
            </a:prstGeom>
          </xdr:spPr>
        </xdr:pic>
      </mc:Fallback>
    </mc:AlternateContent>
    <xdr:clientData/>
  </xdr:twoCellAnchor>
  <xdr:twoCellAnchor editAs="oneCell">
    <xdr:from>
      <xdr:col>122</xdr:col>
      <xdr:colOff>1020540</xdr:colOff>
      <xdr:row>41</xdr:row>
      <xdr:rowOff>0</xdr:rowOff>
    </xdr:from>
    <xdr:to>
      <xdr:col>122</xdr:col>
      <xdr:colOff>1020540</xdr:colOff>
      <xdr:row>41</xdr:row>
      <xdr:rowOff>3240</xdr:rowOff>
    </xdr:to>
    <mc:AlternateContent xmlns:mc="http://schemas.openxmlformats.org/markup-compatibility/2006" xmlns:xdr14="http://schemas.microsoft.com/office/excel/2010/spreadsheetDrawing">
      <mc:Choice Requires="xdr14">
        <xdr:contentPart xmlns:r="http://schemas.openxmlformats.org/officeDocument/2006/relationships" r:id="rId3">
          <xdr14:nvContentPartPr>
            <xdr14:cNvPr id="3" name="Ink 2">
              <a:extLst>
                <a:ext uri="{FF2B5EF4-FFF2-40B4-BE49-F238E27FC236}">
                  <a16:creationId xmlns:a16="http://schemas.microsoft.com/office/drawing/2014/main" id="{287A42CD-C9CF-AF49-9D60-5A3BF6FE5A27}"/>
                </a:ext>
              </a:extLst>
            </xdr14:cNvPr>
            <xdr14:cNvContentPartPr/>
          </xdr14:nvContentPartPr>
          <xdr14:nvPr macro=""/>
          <xdr14:xfrm>
            <a:off x="86707440" y="8347680"/>
            <a:ext cx="360" cy="3240"/>
          </xdr14:xfrm>
        </xdr:contentPart>
      </mc:Choice>
      <mc:Fallback xmlns="">
        <xdr:pic>
          <xdr:nvPicPr>
            <xdr:cNvPr id="3" name="Ink 2">
              <a:extLst>
                <a:ext uri="{FF2B5EF4-FFF2-40B4-BE49-F238E27FC236}">
                  <a16:creationId xmlns:a16="http://schemas.microsoft.com/office/drawing/2014/main" id="{287A42CD-C9CF-AF49-9D60-5A3BF6FE5A27}"/>
                </a:ext>
              </a:extLst>
            </xdr:cNvPr>
            <xdr:cNvPicPr/>
          </xdr:nvPicPr>
          <xdr:blipFill>
            <a:blip xmlns:r="http://schemas.openxmlformats.org/officeDocument/2006/relationships" r:embed="rId4"/>
            <a:stretch>
              <a:fillRect/>
            </a:stretch>
          </xdr:blipFill>
          <xdr:spPr>
            <a:xfrm>
              <a:off x="86698440" y="8339040"/>
              <a:ext cx="18000" cy="20880"/>
            </a:xfrm>
            <a:prstGeom prst="rect">
              <a:avLst/>
            </a:prstGeom>
          </xdr:spPr>
        </xdr:pic>
      </mc:Fallback>
    </mc:AlternateContent>
    <xdr:clientData/>
  </xdr:twoCellAnchor>
  <xdr:twoCellAnchor editAs="oneCell">
    <xdr:from>
      <xdr:col>122</xdr:col>
      <xdr:colOff>1063020</xdr:colOff>
      <xdr:row>41</xdr:row>
      <xdr:rowOff>0</xdr:rowOff>
    </xdr:from>
    <xdr:to>
      <xdr:col>122</xdr:col>
      <xdr:colOff>1063020</xdr:colOff>
      <xdr:row>41</xdr:row>
      <xdr:rowOff>360</xdr:rowOff>
    </xdr:to>
    <mc:AlternateContent xmlns:mc="http://schemas.openxmlformats.org/markup-compatibility/2006" xmlns:xdr14="http://schemas.microsoft.com/office/excel/2010/spreadsheetDrawing">
      <mc:Choice Requires="xdr14">
        <xdr:contentPart xmlns:r="http://schemas.openxmlformats.org/officeDocument/2006/relationships" r:id="rId5">
          <xdr14:nvContentPartPr>
            <xdr14:cNvPr id="4" name="Ink 3">
              <a:extLst>
                <a:ext uri="{FF2B5EF4-FFF2-40B4-BE49-F238E27FC236}">
                  <a16:creationId xmlns:a16="http://schemas.microsoft.com/office/drawing/2014/main" id="{243E73B7-2637-DF49-8049-56318517BD6D}"/>
                </a:ext>
              </a:extLst>
            </xdr14:cNvPr>
            <xdr14:cNvContentPartPr/>
          </xdr14:nvContentPartPr>
          <xdr14:nvPr macro=""/>
          <xdr14:xfrm>
            <a:off x="86749920" y="8355600"/>
            <a:ext cx="360" cy="360"/>
          </xdr14:xfrm>
        </xdr:contentPart>
      </mc:Choice>
      <mc:Fallback xmlns="">
        <xdr:pic>
          <xdr:nvPicPr>
            <xdr:cNvPr id="4" name="Ink 3">
              <a:extLst>
                <a:ext uri="{FF2B5EF4-FFF2-40B4-BE49-F238E27FC236}">
                  <a16:creationId xmlns:a16="http://schemas.microsoft.com/office/drawing/2014/main" id="{243E73B7-2637-DF49-8049-56318517BD6D}"/>
                </a:ext>
              </a:extLst>
            </xdr:cNvPr>
            <xdr:cNvPicPr/>
          </xdr:nvPicPr>
          <xdr:blipFill>
            <a:blip xmlns:r="http://schemas.openxmlformats.org/officeDocument/2006/relationships" r:embed="rId2"/>
            <a:stretch>
              <a:fillRect/>
            </a:stretch>
          </xdr:blipFill>
          <xdr:spPr>
            <a:xfrm>
              <a:off x="86740920" y="8346960"/>
              <a:ext cx="18000" cy="18000"/>
            </a:xfrm>
            <a:prstGeom prst="rect">
              <a:avLst/>
            </a:prstGeom>
          </xdr:spPr>
        </xdr:pic>
      </mc:Fallback>
    </mc:AlternateContent>
    <xdr:clientData/>
  </xdr:twoCellAnchor>
  <xdr:oneCellAnchor>
    <xdr:from>
      <xdr:col>122</xdr:col>
      <xdr:colOff>0</xdr:colOff>
      <xdr:row>41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
          <xdr14:nvContentPartPr>
            <xdr14:cNvPr id="5" name="Ink 4">
              <a:extLst>
                <a:ext uri="{FF2B5EF4-FFF2-40B4-BE49-F238E27FC236}">
                  <a16:creationId xmlns:a16="http://schemas.microsoft.com/office/drawing/2014/main" id="{8860EDEF-7B54-4B4E-A09C-11B65A64044D}"/>
                </a:ext>
              </a:extLst>
            </xdr14:cNvPr>
            <xdr14:cNvContentPartPr/>
          </xdr14:nvContentPartPr>
          <xdr14:nvPr macro=""/>
          <xdr14:xfrm>
            <a:off x="86630400" y="8390880"/>
            <a:ext cx="360" cy="360"/>
          </xdr14:xfrm>
        </xdr:contentPart>
      </mc:Choice>
      <mc:Fallback xmlns="">
        <xdr:pic>
          <xdr:nvPicPr>
            <xdr:cNvPr id="5" name="Ink 4">
              <a:extLst>
                <a:ext uri="{FF2B5EF4-FFF2-40B4-BE49-F238E27FC236}">
                  <a16:creationId xmlns:a16="http://schemas.microsoft.com/office/drawing/2014/main" id="{8860EDEF-7B54-4B4E-A09C-11B65A64044D}"/>
                </a:ext>
              </a:extLst>
            </xdr:cNvPr>
            <xdr:cNvPicPr/>
          </xdr:nvPicPr>
          <xdr:blipFill>
            <a:blip xmlns:r="http://schemas.openxmlformats.org/officeDocument/2006/relationships" r:embed="rId2"/>
            <a:stretch>
              <a:fillRect/>
            </a:stretch>
          </xdr:blipFill>
          <xdr:spPr>
            <a:xfrm>
              <a:off x="86621400" y="8381880"/>
              <a:ext cx="18000" cy="18000"/>
            </a:xfrm>
            <a:prstGeom prst="rect">
              <a:avLst/>
            </a:prstGeom>
          </xdr:spPr>
        </xdr:pic>
      </mc:Fallback>
    </mc:AlternateContent>
    <xdr:clientData/>
  </xdr:oneCellAnchor>
  <xdr:oneCellAnchor>
    <xdr:from>
      <xdr:col>123</xdr:col>
      <xdr:colOff>1020540</xdr:colOff>
      <xdr:row>41</xdr:row>
      <xdr:rowOff>0</xdr:rowOff>
    </xdr:from>
    <xdr:ext cx="360" cy="3240"/>
    <mc:AlternateContent xmlns:mc="http://schemas.openxmlformats.org/markup-compatibility/2006" xmlns:xdr14="http://schemas.microsoft.com/office/excel/2010/spreadsheetDrawing">
      <mc:Choice Requires="xdr14">
        <xdr:contentPart xmlns:r="http://schemas.openxmlformats.org/officeDocument/2006/relationships" r:id="rId7">
          <xdr14:nvContentPartPr>
            <xdr14:cNvPr id="6" name="Ink 5">
              <a:extLst>
                <a:ext uri="{FF2B5EF4-FFF2-40B4-BE49-F238E27FC236}">
                  <a16:creationId xmlns:a16="http://schemas.microsoft.com/office/drawing/2014/main" id="{2132F839-92A8-6748-8628-E642E70062DF}"/>
                </a:ext>
              </a:extLst>
            </xdr14:cNvPr>
            <xdr14:cNvContentPartPr/>
          </xdr14:nvContentPartPr>
          <xdr14:nvPr macro=""/>
          <xdr14:xfrm>
            <a:off x="86707440" y="8347680"/>
            <a:ext cx="360" cy="3240"/>
          </xdr14:xfrm>
        </xdr:contentPart>
      </mc:Choice>
      <mc:Fallback xmlns="">
        <xdr:pic>
          <xdr:nvPicPr>
            <xdr:cNvPr id="6" name="Ink 5">
              <a:extLst>
                <a:ext uri="{FF2B5EF4-FFF2-40B4-BE49-F238E27FC236}">
                  <a16:creationId xmlns:a16="http://schemas.microsoft.com/office/drawing/2014/main" id="{2132F839-92A8-6748-8628-E642E70062DF}"/>
                </a:ext>
              </a:extLst>
            </xdr:cNvPr>
            <xdr:cNvPicPr/>
          </xdr:nvPicPr>
          <xdr:blipFill>
            <a:blip xmlns:r="http://schemas.openxmlformats.org/officeDocument/2006/relationships" r:embed="rId4"/>
            <a:stretch>
              <a:fillRect/>
            </a:stretch>
          </xdr:blipFill>
          <xdr:spPr>
            <a:xfrm>
              <a:off x="86698440" y="8339040"/>
              <a:ext cx="18000" cy="20880"/>
            </a:xfrm>
            <a:prstGeom prst="rect">
              <a:avLst/>
            </a:prstGeom>
          </xdr:spPr>
        </xdr:pic>
      </mc:Fallback>
    </mc:AlternateContent>
    <xdr:clientData/>
  </xdr:oneCellAnchor>
  <xdr:oneCellAnchor>
    <xdr:from>
      <xdr:col>122</xdr:col>
      <xdr:colOff>0</xdr:colOff>
      <xdr:row>41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
          <xdr14:nvContentPartPr>
            <xdr14:cNvPr id="7" name="Ink 6">
              <a:extLst>
                <a:ext uri="{FF2B5EF4-FFF2-40B4-BE49-F238E27FC236}">
                  <a16:creationId xmlns:a16="http://schemas.microsoft.com/office/drawing/2014/main" id="{2CA9F63D-EE4D-A347-80E6-FA81FB30E977}"/>
                </a:ext>
              </a:extLst>
            </xdr14:cNvPr>
            <xdr14:cNvContentPartPr/>
          </xdr14:nvContentPartPr>
          <xdr14:nvPr macro=""/>
          <xdr14:xfrm>
            <a:off x="86749920" y="8355600"/>
            <a:ext cx="360" cy="360"/>
          </xdr14:xfrm>
        </xdr:contentPart>
      </mc:Choice>
      <mc:Fallback xmlns="">
        <xdr:pic>
          <xdr:nvPicPr>
            <xdr:cNvPr id="7" name="Ink 6">
              <a:extLst>
                <a:ext uri="{FF2B5EF4-FFF2-40B4-BE49-F238E27FC236}">
                  <a16:creationId xmlns:a16="http://schemas.microsoft.com/office/drawing/2014/main" id="{2CA9F63D-EE4D-A347-80E6-FA81FB30E977}"/>
                </a:ext>
              </a:extLst>
            </xdr:cNvPr>
            <xdr:cNvPicPr/>
          </xdr:nvPicPr>
          <xdr:blipFill>
            <a:blip xmlns:r="http://schemas.openxmlformats.org/officeDocument/2006/relationships" r:embed="rId2"/>
            <a:stretch>
              <a:fillRect/>
            </a:stretch>
          </xdr:blipFill>
          <xdr:spPr>
            <a:xfrm>
              <a:off x="86740920" y="8346960"/>
              <a:ext cx="18000" cy="18000"/>
            </a:xfrm>
            <a:prstGeom prst="rect">
              <a:avLst/>
            </a:prstGeom>
          </xdr:spPr>
        </xdr:pic>
      </mc:Fallback>
    </mc:AlternateContent>
    <xdr:clientData/>
  </xdr:oneCellAnchor>
  <xdr:oneCellAnchor>
    <xdr:from>
      <xdr:col>122</xdr:col>
      <xdr:colOff>0</xdr:colOff>
      <xdr:row>40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9">
          <xdr14:nvContentPartPr>
            <xdr14:cNvPr id="8" name="Ink 7">
              <a:extLst>
                <a:ext uri="{FF2B5EF4-FFF2-40B4-BE49-F238E27FC236}">
                  <a16:creationId xmlns:a16="http://schemas.microsoft.com/office/drawing/2014/main" id="{6831B339-D17F-FD49-80F7-09820C17E9DB}"/>
                </a:ext>
              </a:extLst>
            </xdr14:cNvPr>
            <xdr14:cNvContentPartPr/>
          </xdr14:nvContentPartPr>
          <xdr14:nvPr macro=""/>
          <xdr14:xfrm>
            <a:off x="86630400" y="8390880"/>
            <a:ext cx="360" cy="360"/>
          </xdr14:xfrm>
        </xdr:contentPart>
      </mc:Choice>
      <mc:Fallback xmlns="">
        <xdr:pic>
          <xdr:nvPicPr>
            <xdr:cNvPr id="5" name="Ink 4">
              <a:extLst>
                <a:ext uri="{FF2B5EF4-FFF2-40B4-BE49-F238E27FC236}">
                  <a16:creationId xmlns:a16="http://schemas.microsoft.com/office/drawing/2014/main" id="{8860EDEF-7B54-4B4E-A09C-11B65A64044D}"/>
                </a:ext>
              </a:extLst>
            </xdr:cNvPr>
            <xdr:cNvPicPr/>
          </xdr:nvPicPr>
          <xdr:blipFill>
            <a:blip xmlns:r="http://schemas.openxmlformats.org/officeDocument/2006/relationships" r:embed="rId2"/>
            <a:stretch>
              <a:fillRect/>
            </a:stretch>
          </xdr:blipFill>
          <xdr:spPr>
            <a:xfrm>
              <a:off x="86621400" y="8381880"/>
              <a:ext cx="18000" cy="18000"/>
            </a:xfrm>
            <a:prstGeom prst="rect">
              <a:avLst/>
            </a:prstGeom>
          </xdr:spPr>
        </xdr:pic>
      </mc:Fallback>
    </mc:AlternateContent>
    <xdr:clientData/>
  </xdr:oneCellAnchor>
  <xdr:oneCellAnchor>
    <xdr:from>
      <xdr:col>122</xdr:col>
      <xdr:colOff>0</xdr:colOff>
      <xdr:row>40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0">
          <xdr14:nvContentPartPr>
            <xdr14:cNvPr id="9" name="Ink 8">
              <a:extLst>
                <a:ext uri="{FF2B5EF4-FFF2-40B4-BE49-F238E27FC236}">
                  <a16:creationId xmlns:a16="http://schemas.microsoft.com/office/drawing/2014/main" id="{C9E381C7-A8B6-C143-AFDF-EB3038374BBB}"/>
                </a:ext>
              </a:extLst>
            </xdr14:cNvPr>
            <xdr14:cNvContentPartPr/>
          </xdr14:nvContentPartPr>
          <xdr14:nvPr macro=""/>
          <xdr14:xfrm>
            <a:off x="86749920" y="8355600"/>
            <a:ext cx="360" cy="360"/>
          </xdr14:xfrm>
        </xdr:contentPart>
      </mc:Choice>
      <mc:Fallback xmlns="">
        <xdr:pic>
          <xdr:nvPicPr>
            <xdr:cNvPr id="7" name="Ink 6">
              <a:extLst>
                <a:ext uri="{FF2B5EF4-FFF2-40B4-BE49-F238E27FC236}">
                  <a16:creationId xmlns:a16="http://schemas.microsoft.com/office/drawing/2014/main" id="{2CA9F63D-EE4D-A347-80E6-FA81FB30E977}"/>
                </a:ext>
              </a:extLst>
            </xdr:cNvPr>
            <xdr:cNvPicPr/>
          </xdr:nvPicPr>
          <xdr:blipFill>
            <a:blip xmlns:r="http://schemas.openxmlformats.org/officeDocument/2006/relationships" r:embed="rId2"/>
            <a:stretch>
              <a:fillRect/>
            </a:stretch>
          </xdr:blipFill>
          <xdr:spPr>
            <a:xfrm>
              <a:off x="86740920" y="8346960"/>
              <a:ext cx="18000" cy="18000"/>
            </a:xfrm>
            <a:prstGeom prst="rect">
              <a:avLst/>
            </a:prstGeom>
          </xdr:spPr>
        </xdr:pic>
      </mc:Fallback>
    </mc:AlternateContent>
    <xdr:clientData/>
  </xdr:oneCellAnchor>
  <xdr:oneCellAnchor>
    <xdr:from>
      <xdr:col>122</xdr:col>
      <xdr:colOff>0</xdr:colOff>
      <xdr:row>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1">
          <xdr14:nvContentPartPr>
            <xdr14:cNvPr id="10" name="Ink 9">
              <a:extLst>
                <a:ext uri="{FF2B5EF4-FFF2-40B4-BE49-F238E27FC236}">
                  <a16:creationId xmlns:a16="http://schemas.microsoft.com/office/drawing/2014/main" id="{A77958C8-83A7-F745-87B4-895AD8BF43F5}"/>
                </a:ext>
              </a:extLst>
            </xdr14:cNvPr>
            <xdr14:cNvContentPartPr/>
          </xdr14:nvContentPartPr>
          <xdr14:nvPr macro=""/>
          <xdr14:xfrm>
            <a:off x="86630400" y="8390880"/>
            <a:ext cx="360" cy="360"/>
          </xdr14:xfrm>
        </xdr:contentPart>
      </mc:Choice>
      <mc:Fallback xmlns="">
        <xdr:pic>
          <xdr:nvPicPr>
            <xdr:cNvPr id="5" name="Ink 4">
              <a:extLst>
                <a:ext uri="{FF2B5EF4-FFF2-40B4-BE49-F238E27FC236}">
                  <a16:creationId xmlns:a16="http://schemas.microsoft.com/office/drawing/2014/main" id="{8860EDEF-7B54-4B4E-A09C-11B65A64044D}"/>
                </a:ext>
              </a:extLst>
            </xdr:cNvPr>
            <xdr:cNvPicPr/>
          </xdr:nvPicPr>
          <xdr:blipFill>
            <a:blip xmlns:r="http://schemas.openxmlformats.org/officeDocument/2006/relationships" r:embed="rId2"/>
            <a:stretch>
              <a:fillRect/>
            </a:stretch>
          </xdr:blipFill>
          <xdr:spPr>
            <a:xfrm>
              <a:off x="86621400" y="8381880"/>
              <a:ext cx="18000" cy="18000"/>
            </a:xfrm>
            <a:prstGeom prst="rect">
              <a:avLst/>
            </a:prstGeom>
          </xdr:spPr>
        </xdr:pic>
      </mc:Fallback>
    </mc:AlternateContent>
    <xdr:clientData/>
  </xdr:oneCellAnchor>
  <xdr:oneCellAnchor>
    <xdr:from>
      <xdr:col>122</xdr:col>
      <xdr:colOff>0</xdr:colOff>
      <xdr:row>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2">
          <xdr14:nvContentPartPr>
            <xdr14:cNvPr id="11" name="Ink 10">
              <a:extLst>
                <a:ext uri="{FF2B5EF4-FFF2-40B4-BE49-F238E27FC236}">
                  <a16:creationId xmlns:a16="http://schemas.microsoft.com/office/drawing/2014/main" id="{73A234D6-D75F-4F4D-A995-0709333C1642}"/>
                </a:ext>
              </a:extLst>
            </xdr14:cNvPr>
            <xdr14:cNvContentPartPr/>
          </xdr14:nvContentPartPr>
          <xdr14:nvPr macro=""/>
          <xdr14:xfrm>
            <a:off x="86749920" y="8355600"/>
            <a:ext cx="360" cy="360"/>
          </xdr14:xfrm>
        </xdr:contentPart>
      </mc:Choice>
      <mc:Fallback xmlns="">
        <xdr:pic>
          <xdr:nvPicPr>
            <xdr:cNvPr id="7" name="Ink 6">
              <a:extLst>
                <a:ext uri="{FF2B5EF4-FFF2-40B4-BE49-F238E27FC236}">
                  <a16:creationId xmlns:a16="http://schemas.microsoft.com/office/drawing/2014/main" id="{2CA9F63D-EE4D-A347-80E6-FA81FB30E977}"/>
                </a:ext>
              </a:extLst>
            </xdr:cNvPr>
            <xdr:cNvPicPr/>
          </xdr:nvPicPr>
          <xdr:blipFill>
            <a:blip xmlns:r="http://schemas.openxmlformats.org/officeDocument/2006/relationships" r:embed="rId2"/>
            <a:stretch>
              <a:fillRect/>
            </a:stretch>
          </xdr:blipFill>
          <xdr:spPr>
            <a:xfrm>
              <a:off x="86740920" y="8346960"/>
              <a:ext cx="18000" cy="18000"/>
            </a:xfrm>
            <a:prstGeom prst="rect">
              <a:avLst/>
            </a:prstGeom>
          </xdr:spPr>
        </xdr:pic>
      </mc:Fallback>
    </mc:AlternateContent>
    <xdr:clientData/>
  </xdr:oneCellAnchor>
</xdr:wsDr>
</file>

<file path=xl/drawings/drawing20.xml><?xml version="1.0" encoding="utf-8"?>
<xdr:wsDr xmlns:xdr="http://schemas.openxmlformats.org/drawingml/2006/spreadsheetDrawing" xmlns:a="http://schemas.openxmlformats.org/drawingml/2006/main">
  <xdr:absoluteAnchor>
    <xdr:pos x="0" y="0"/>
    <xdr:ext cx="9189357" cy="6277429"/>
    <xdr:graphicFrame macro="">
      <xdr:nvGraphicFramePr>
        <xdr:cNvPr id="2" name="Chart 1">
          <a:extLst>
            <a:ext uri="{FF2B5EF4-FFF2-40B4-BE49-F238E27FC236}">
              <a16:creationId xmlns:a16="http://schemas.microsoft.com/office/drawing/2014/main" id="{00000000-0008-0000-0F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1.xml><?xml version="1.0" encoding="utf-8"?>
<xdr:wsDr xmlns:xdr="http://schemas.openxmlformats.org/drawingml/2006/spreadsheetDrawing" xmlns:a="http://schemas.openxmlformats.org/drawingml/2006/main">
  <xdr:absoluteAnchor>
    <xdr:pos x="0" y="0"/>
    <xdr:ext cx="9189357" cy="6277429"/>
    <xdr:graphicFrame macro="">
      <xdr:nvGraphicFramePr>
        <xdr:cNvPr id="2" name="Chart 1">
          <a:extLst>
            <a:ext uri="{FF2B5EF4-FFF2-40B4-BE49-F238E27FC236}">
              <a16:creationId xmlns:a16="http://schemas.microsoft.com/office/drawing/2014/main" id="{00000000-0008-0000-10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2.xml><?xml version="1.0" encoding="utf-8"?>
<xdr:wsDr xmlns:xdr="http://schemas.openxmlformats.org/drawingml/2006/spreadsheetDrawing" xmlns:a="http://schemas.openxmlformats.org/drawingml/2006/main">
  <xdr:absoluteAnchor>
    <xdr:pos x="0" y="0"/>
    <xdr:ext cx="9189357" cy="6277429"/>
    <xdr:graphicFrame macro="">
      <xdr:nvGraphicFramePr>
        <xdr:cNvPr id="2" name="Chart 1">
          <a:extLst>
            <a:ext uri="{FF2B5EF4-FFF2-40B4-BE49-F238E27FC236}">
              <a16:creationId xmlns:a16="http://schemas.microsoft.com/office/drawing/2014/main" id="{00000000-0008-0000-11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3.xml><?xml version="1.0" encoding="utf-8"?>
<xdr:wsDr xmlns:xdr="http://schemas.openxmlformats.org/drawingml/2006/spreadsheetDrawing" xmlns:a="http://schemas.openxmlformats.org/drawingml/2006/main">
  <xdr:absoluteAnchor>
    <xdr:pos x="0" y="0"/>
    <xdr:ext cx="9189357" cy="6277429"/>
    <xdr:graphicFrame macro="">
      <xdr:nvGraphicFramePr>
        <xdr:cNvPr id="2" name="Chart 1">
          <a:extLst>
            <a:ext uri="{FF2B5EF4-FFF2-40B4-BE49-F238E27FC236}">
              <a16:creationId xmlns:a16="http://schemas.microsoft.com/office/drawing/2014/main" id="{59006302-7954-304A-A69A-995653CEB626}"/>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4.xml><?xml version="1.0" encoding="utf-8"?>
<xdr:wsDr xmlns:xdr="http://schemas.openxmlformats.org/drawingml/2006/spreadsheetDrawing" xmlns:a="http://schemas.openxmlformats.org/drawingml/2006/main">
  <xdr:absoluteAnchor>
    <xdr:pos x="0" y="0"/>
    <xdr:ext cx="9189357" cy="6277429"/>
    <xdr:graphicFrame macro="">
      <xdr:nvGraphicFramePr>
        <xdr:cNvPr id="2" name="Chart 1">
          <a:extLst>
            <a:ext uri="{FF2B5EF4-FFF2-40B4-BE49-F238E27FC236}">
              <a16:creationId xmlns:a16="http://schemas.microsoft.com/office/drawing/2014/main" id="{00000000-0008-0000-12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5.xml><?xml version="1.0" encoding="utf-8"?>
<xdr:wsDr xmlns:xdr="http://schemas.openxmlformats.org/drawingml/2006/spreadsheetDrawing" xmlns:a="http://schemas.openxmlformats.org/drawingml/2006/main">
  <xdr:absoluteAnchor>
    <xdr:pos x="0" y="0"/>
    <xdr:ext cx="9189357" cy="6277429"/>
    <xdr:graphicFrame macro="">
      <xdr:nvGraphicFramePr>
        <xdr:cNvPr id="2" name="Chart 1">
          <a:extLst>
            <a:ext uri="{FF2B5EF4-FFF2-40B4-BE49-F238E27FC236}">
              <a16:creationId xmlns:a16="http://schemas.microsoft.com/office/drawing/2014/main" id="{00000000-0008-0000-13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6.xml><?xml version="1.0" encoding="utf-8"?>
<xdr:wsDr xmlns:xdr="http://schemas.openxmlformats.org/drawingml/2006/spreadsheetDrawing" xmlns:a="http://schemas.openxmlformats.org/drawingml/2006/main">
  <xdr:absoluteAnchor>
    <xdr:pos x="0" y="0"/>
    <xdr:ext cx="9189357" cy="6277429"/>
    <xdr:graphicFrame macro="">
      <xdr:nvGraphicFramePr>
        <xdr:cNvPr id="2" name="Chart 1">
          <a:extLst>
            <a:ext uri="{FF2B5EF4-FFF2-40B4-BE49-F238E27FC236}">
              <a16:creationId xmlns:a16="http://schemas.microsoft.com/office/drawing/2014/main" id="{00000000-0008-0000-14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7.xml><?xml version="1.0" encoding="utf-8"?>
<xdr:wsDr xmlns:xdr="http://schemas.openxmlformats.org/drawingml/2006/spreadsheetDrawing" xmlns:a="http://schemas.openxmlformats.org/drawingml/2006/main">
  <xdr:absoluteAnchor>
    <xdr:pos x="0" y="0"/>
    <xdr:ext cx="9189357" cy="6277429"/>
    <xdr:graphicFrame macro="">
      <xdr:nvGraphicFramePr>
        <xdr:cNvPr id="2" name="Chart 1">
          <a:extLst>
            <a:ext uri="{FF2B5EF4-FFF2-40B4-BE49-F238E27FC236}">
              <a16:creationId xmlns:a16="http://schemas.microsoft.com/office/drawing/2014/main" id="{E09D8960-2B89-5943-8B1E-1D5BB4C7A4FE}"/>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8.xml><?xml version="1.0" encoding="utf-8"?>
<xdr:wsDr xmlns:xdr="http://schemas.openxmlformats.org/drawingml/2006/spreadsheetDrawing" xmlns:a="http://schemas.openxmlformats.org/drawingml/2006/main">
  <xdr:absoluteAnchor>
    <xdr:pos x="0" y="0"/>
    <xdr:ext cx="9189357" cy="6277429"/>
    <xdr:graphicFrame macro="">
      <xdr:nvGraphicFramePr>
        <xdr:cNvPr id="2" name="Chart 1">
          <a:extLst>
            <a:ext uri="{FF2B5EF4-FFF2-40B4-BE49-F238E27FC236}">
              <a16:creationId xmlns:a16="http://schemas.microsoft.com/office/drawing/2014/main" id="{00000000-0008-0000-15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9.xml><?xml version="1.0" encoding="utf-8"?>
<xdr:wsDr xmlns:xdr="http://schemas.openxmlformats.org/drawingml/2006/spreadsheetDrawing" xmlns:a="http://schemas.openxmlformats.org/drawingml/2006/main">
  <xdr:absoluteAnchor>
    <xdr:pos x="0" y="0"/>
    <xdr:ext cx="9189357" cy="6277429"/>
    <xdr:graphicFrame macro="">
      <xdr:nvGraphicFramePr>
        <xdr:cNvPr id="2" name="Chart 1">
          <a:extLst>
            <a:ext uri="{FF2B5EF4-FFF2-40B4-BE49-F238E27FC236}">
              <a16:creationId xmlns:a16="http://schemas.microsoft.com/office/drawing/2014/main" id="{CFBC2834-60C4-3345-AF8A-2D6D85C4CF12}"/>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xml><?xml version="1.0" encoding="utf-8"?>
<xdr:wsDr xmlns:xdr="http://schemas.openxmlformats.org/drawingml/2006/spreadsheetDrawing" xmlns:a="http://schemas.openxmlformats.org/drawingml/2006/main">
  <xdr:absoluteAnchor>
    <xdr:pos x="0" y="0"/>
    <xdr:ext cx="9189357" cy="6277429"/>
    <xdr:graphicFrame macro="">
      <xdr:nvGraphicFramePr>
        <xdr:cNvPr id="2" name="Chart 1">
          <a:extLst>
            <a:ext uri="{FF2B5EF4-FFF2-40B4-BE49-F238E27FC236}">
              <a16:creationId xmlns:a16="http://schemas.microsoft.com/office/drawing/2014/main" id="{00000000-0008-0000-05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0.xml><?xml version="1.0" encoding="utf-8"?>
<xdr:wsDr xmlns:xdr="http://schemas.openxmlformats.org/drawingml/2006/spreadsheetDrawing" xmlns:a="http://schemas.openxmlformats.org/drawingml/2006/main">
  <xdr:absoluteAnchor>
    <xdr:pos x="0" y="0"/>
    <xdr:ext cx="9189357" cy="6277429"/>
    <xdr:graphicFrame macro="">
      <xdr:nvGraphicFramePr>
        <xdr:cNvPr id="2" name="Chart 1">
          <a:extLst>
            <a:ext uri="{FF2B5EF4-FFF2-40B4-BE49-F238E27FC236}">
              <a16:creationId xmlns:a16="http://schemas.microsoft.com/office/drawing/2014/main" id="{76275EB3-77B0-8D45-896C-F245C2E2A91E}"/>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xml><?xml version="1.0" encoding="utf-8"?>
<c:userShapes xmlns:c="http://schemas.openxmlformats.org/drawingml/2006/chart">
  <cdr:relSizeAnchor xmlns:cdr="http://schemas.openxmlformats.org/drawingml/2006/chartDrawing">
    <cdr:from>
      <cdr:x>0.10848</cdr:x>
      <cdr:y>0.14038</cdr:y>
    </cdr:from>
    <cdr:to>
      <cdr:x>0.91866</cdr:x>
      <cdr:y>0.25145</cdr:y>
    </cdr:to>
    <cdr:sp macro="" textlink="">
      <cdr:nvSpPr>
        <cdr:cNvPr id="2" name="Rectangle 1"/>
        <cdr:cNvSpPr/>
      </cdr:nvSpPr>
      <cdr:spPr>
        <a:xfrm xmlns:a="http://schemas.openxmlformats.org/drawingml/2006/main">
          <a:off x="1028352" y="879929"/>
          <a:ext cx="7680219" cy="696249"/>
        </a:xfrm>
        <a:prstGeom xmlns:a="http://schemas.openxmlformats.org/drawingml/2006/main" prst="rect">
          <a:avLst/>
        </a:prstGeom>
        <a:solidFill xmlns:a="http://schemas.openxmlformats.org/drawingml/2006/main">
          <a:schemeClr val="bg1">
            <a:lumMod val="85000"/>
            <a:alpha val="50000"/>
          </a:schemeClr>
        </a:solidFill>
        <a:ln xmlns:a="http://schemas.openxmlformats.org/drawingml/2006/main">
          <a:noFill/>
        </a:ln>
        <a:effectLst xmlns:a="http://schemas.openxmlformats.org/drawingml/2006/main"/>
      </cdr:spPr>
      <cdr:style>
        <a:lnRef xmlns:a="http://schemas.openxmlformats.org/drawingml/2006/main" idx="1">
          <a:schemeClr val="accent1"/>
        </a:lnRef>
        <a:fillRef xmlns:a="http://schemas.openxmlformats.org/drawingml/2006/main" idx="3">
          <a:schemeClr val="accent1"/>
        </a:fillRef>
        <a:effectRef xmlns:a="http://schemas.openxmlformats.org/drawingml/2006/main" idx="2">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en-US"/>
        </a:p>
      </cdr:txBody>
    </cdr:sp>
  </cdr:relSizeAnchor>
</c:userShapes>
</file>

<file path=xl/drawings/drawing5.xml><?xml version="1.0" encoding="utf-8"?>
<xdr:wsDr xmlns:xdr="http://schemas.openxmlformats.org/drawingml/2006/spreadsheetDrawing" xmlns:a="http://schemas.openxmlformats.org/drawingml/2006/main">
  <xdr:absoluteAnchor>
    <xdr:pos x="0" y="0"/>
    <xdr:ext cx="9189357" cy="6277429"/>
    <xdr:graphicFrame macro="">
      <xdr:nvGraphicFramePr>
        <xdr:cNvPr id="2" name="Chart 1">
          <a:extLst>
            <a:ext uri="{FF2B5EF4-FFF2-40B4-BE49-F238E27FC236}">
              <a16:creationId xmlns:a16="http://schemas.microsoft.com/office/drawing/2014/main" id="{00000000-0008-0000-06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6.xml><?xml version="1.0" encoding="utf-8"?>
<c:userShapes xmlns:c="http://schemas.openxmlformats.org/drawingml/2006/chart">
  <cdr:relSizeAnchor xmlns:cdr="http://schemas.openxmlformats.org/drawingml/2006/chartDrawing">
    <cdr:from>
      <cdr:x>0.10813</cdr:x>
      <cdr:y>0.84249</cdr:y>
    </cdr:from>
    <cdr:to>
      <cdr:x>0.9177</cdr:x>
      <cdr:y>0.92197</cdr:y>
    </cdr:to>
    <cdr:sp macro="" textlink="">
      <cdr:nvSpPr>
        <cdr:cNvPr id="2" name="Rectangle 1"/>
        <cdr:cNvSpPr/>
      </cdr:nvSpPr>
      <cdr:spPr>
        <a:xfrm xmlns:a="http://schemas.openxmlformats.org/drawingml/2006/main">
          <a:off x="1025034" y="5281028"/>
          <a:ext cx="7674466" cy="498209"/>
        </a:xfrm>
        <a:prstGeom xmlns:a="http://schemas.openxmlformats.org/drawingml/2006/main" prst="rect">
          <a:avLst/>
        </a:prstGeom>
        <a:solidFill xmlns:a="http://schemas.openxmlformats.org/drawingml/2006/main">
          <a:schemeClr val="bg1">
            <a:lumMod val="85000"/>
            <a:alpha val="50000"/>
          </a:schemeClr>
        </a:solidFill>
        <a:ln xmlns:a="http://schemas.openxmlformats.org/drawingml/2006/main">
          <a:noFill/>
        </a:ln>
        <a:effectLst xmlns:a="http://schemas.openxmlformats.org/drawingml/2006/main"/>
      </cdr:spPr>
      <cdr:style>
        <a:lnRef xmlns:a="http://schemas.openxmlformats.org/drawingml/2006/main" idx="1">
          <a:schemeClr val="accent1"/>
        </a:lnRef>
        <a:fillRef xmlns:a="http://schemas.openxmlformats.org/drawingml/2006/main" idx="3">
          <a:schemeClr val="accent1"/>
        </a:fillRef>
        <a:effectRef xmlns:a="http://schemas.openxmlformats.org/drawingml/2006/main" idx="2">
          <a:schemeClr val="accent1"/>
        </a:effectRef>
        <a:fontRef xmlns:a="http://schemas.openxmlformats.org/drawingml/2006/main" idx="minor">
          <a:schemeClr val="lt1"/>
        </a:fontRef>
      </cdr:style>
      <cdr:txBody>
        <a:bodyPr xmlns:a="http://schemas.openxmlformats.org/drawingml/2006/main" vertOverflow="clip" lIns="91440" tIns="137160" bIns="0"/>
        <a:lstStyle xmlns:a="http://schemas.openxmlformats.org/drawingml/2006/main"/>
        <a:p xmlns:a="http://schemas.openxmlformats.org/drawingml/2006/main">
          <a:r>
            <a:rPr lang="en-US" baseline="0">
              <a:solidFill>
                <a:schemeClr val="tx1"/>
              </a:solidFill>
            </a:rPr>
            <a:t>Requirement:</a:t>
          </a:r>
        </a:p>
        <a:p xmlns:a="http://schemas.openxmlformats.org/drawingml/2006/main">
          <a:r>
            <a:rPr lang="en-US" baseline="0">
              <a:solidFill>
                <a:schemeClr val="tx1"/>
              </a:solidFill>
            </a:rPr>
            <a:t>Min PJ altitude ≥ 3000 km</a:t>
          </a:r>
        </a:p>
      </cdr:txBody>
    </cdr:sp>
  </cdr:relSizeAnchor>
  <cdr:relSizeAnchor xmlns:cdr="http://schemas.openxmlformats.org/drawingml/2006/chartDrawing">
    <cdr:from>
      <cdr:x>0.10813</cdr:x>
      <cdr:y>0.14017</cdr:y>
    </cdr:from>
    <cdr:to>
      <cdr:x>0.91839</cdr:x>
      <cdr:y>0.76445</cdr:y>
    </cdr:to>
    <cdr:sp macro="" textlink="">
      <cdr:nvSpPr>
        <cdr:cNvPr id="3" name="Rectangle 2"/>
        <cdr:cNvSpPr/>
      </cdr:nvSpPr>
      <cdr:spPr>
        <a:xfrm xmlns:a="http://schemas.openxmlformats.org/drawingml/2006/main">
          <a:off x="1025034" y="879907"/>
          <a:ext cx="7680975" cy="3918879"/>
        </a:xfrm>
        <a:prstGeom xmlns:a="http://schemas.openxmlformats.org/drawingml/2006/main" prst="rect">
          <a:avLst/>
        </a:prstGeom>
        <a:solidFill xmlns:a="http://schemas.openxmlformats.org/drawingml/2006/main">
          <a:schemeClr val="bg1">
            <a:lumMod val="85000"/>
            <a:alpha val="50000"/>
          </a:schemeClr>
        </a:solidFill>
        <a:ln xmlns:a="http://schemas.openxmlformats.org/drawingml/2006/main">
          <a:noFill/>
        </a:ln>
        <a:effectLst xmlns:a="http://schemas.openxmlformats.org/drawingml/2006/main"/>
      </cdr:spPr>
      <cdr:style>
        <a:lnRef xmlns:a="http://schemas.openxmlformats.org/drawingml/2006/main" idx="1">
          <a:schemeClr val="accent1"/>
        </a:lnRef>
        <a:fillRef xmlns:a="http://schemas.openxmlformats.org/drawingml/2006/main" idx="3">
          <a:schemeClr val="accent1"/>
        </a:fillRef>
        <a:effectRef xmlns:a="http://schemas.openxmlformats.org/drawingml/2006/main" idx="2">
          <a:schemeClr val="accent1"/>
        </a:effectRef>
        <a:fontRef xmlns:a="http://schemas.openxmlformats.org/drawingml/2006/main" idx="minor">
          <a:schemeClr val="lt1"/>
        </a:fontRef>
      </cdr:style>
      <cdr:txBody>
        <a:bodyPr xmlns:a="http://schemas.openxmlformats.org/drawingml/2006/main" vertOverflow="clip" bIns="365760" anchor="b" anchorCtr="0"/>
        <a:lstStyle xmlns:a="http://schemas.openxmlformats.org/drawingml/2006/main"/>
        <a:p xmlns:a="http://schemas.openxmlformats.org/drawingml/2006/main">
          <a:r>
            <a:rPr lang="en-US" baseline="0">
              <a:solidFill>
                <a:schemeClr val="tx1"/>
              </a:solidFill>
            </a:rPr>
            <a:t>Requirement:</a:t>
          </a:r>
        </a:p>
        <a:p xmlns:a="http://schemas.openxmlformats.org/drawingml/2006/main">
          <a:r>
            <a:rPr lang="en-US" baseline="0">
              <a:solidFill>
                <a:schemeClr val="tx1"/>
              </a:solidFill>
            </a:rPr>
            <a:t>Max PJ altitude &lt; 8000 km (&lt; 5500 km 1st 10 orbits) </a:t>
          </a:r>
        </a:p>
      </cdr:txBody>
    </cdr:sp>
  </cdr:relSizeAnchor>
</c:userShapes>
</file>

<file path=xl/drawings/drawing7.xml><?xml version="1.0" encoding="utf-8"?>
<xdr:wsDr xmlns:xdr="http://schemas.openxmlformats.org/drawingml/2006/spreadsheetDrawing" xmlns:a="http://schemas.openxmlformats.org/drawingml/2006/main">
  <xdr:absoluteAnchor>
    <xdr:pos x="0" y="0"/>
    <xdr:ext cx="9189357" cy="6277429"/>
    <xdr:graphicFrame macro="">
      <xdr:nvGraphicFramePr>
        <xdr:cNvPr id="2" name="Chart 1">
          <a:extLst>
            <a:ext uri="{FF2B5EF4-FFF2-40B4-BE49-F238E27FC236}">
              <a16:creationId xmlns:a16="http://schemas.microsoft.com/office/drawing/2014/main" id="{00000000-0008-0000-07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8.xml><?xml version="1.0" encoding="utf-8"?>
<xdr:wsDr xmlns:xdr="http://schemas.openxmlformats.org/drawingml/2006/spreadsheetDrawing" xmlns:a="http://schemas.openxmlformats.org/drawingml/2006/main">
  <xdr:absoluteAnchor>
    <xdr:pos x="0" y="0"/>
    <xdr:ext cx="9189357" cy="6277429"/>
    <xdr:graphicFrame macro="">
      <xdr:nvGraphicFramePr>
        <xdr:cNvPr id="2" name="Chart 1">
          <a:extLst>
            <a:ext uri="{FF2B5EF4-FFF2-40B4-BE49-F238E27FC236}">
              <a16:creationId xmlns:a16="http://schemas.microsoft.com/office/drawing/2014/main" id="{00000000-0008-0000-08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9.xml><?xml version="1.0" encoding="utf-8"?>
<c:userShapes xmlns:c="http://schemas.openxmlformats.org/drawingml/2006/chart">
  <cdr:relSizeAnchor xmlns:cdr="http://schemas.openxmlformats.org/drawingml/2006/chartDrawing">
    <cdr:from>
      <cdr:x>0.10871</cdr:x>
      <cdr:y>0.83815</cdr:y>
    </cdr:from>
    <cdr:to>
      <cdr:x>0.91828</cdr:x>
      <cdr:y>0.92116</cdr:y>
    </cdr:to>
    <cdr:sp macro="" textlink="">
      <cdr:nvSpPr>
        <cdr:cNvPr id="7" name="Rectangle 6"/>
        <cdr:cNvSpPr/>
      </cdr:nvSpPr>
      <cdr:spPr>
        <a:xfrm xmlns:a="http://schemas.openxmlformats.org/drawingml/2006/main">
          <a:off x="1030532" y="5261428"/>
          <a:ext cx="7674435" cy="521087"/>
        </a:xfrm>
        <a:prstGeom xmlns:a="http://schemas.openxmlformats.org/drawingml/2006/main" prst="rect">
          <a:avLst/>
        </a:prstGeom>
        <a:solidFill xmlns:a="http://schemas.openxmlformats.org/drawingml/2006/main">
          <a:schemeClr val="accent2">
            <a:lumMod val="20000"/>
            <a:lumOff val="80000"/>
            <a:alpha val="50000"/>
          </a:schemeClr>
        </a:solidFill>
        <a:ln xmlns:a="http://schemas.openxmlformats.org/drawingml/2006/main">
          <a:noFill/>
        </a:ln>
        <a:effectLst xmlns:a="http://schemas.openxmlformats.org/drawingml/2006/main"/>
      </cdr:spPr>
      <cdr:style>
        <a:lnRef xmlns:a="http://schemas.openxmlformats.org/drawingml/2006/main" idx="1">
          <a:schemeClr val="accent1"/>
        </a:lnRef>
        <a:fillRef xmlns:a="http://schemas.openxmlformats.org/drawingml/2006/main" idx="3">
          <a:schemeClr val="accent1"/>
        </a:fillRef>
        <a:effectRef xmlns:a="http://schemas.openxmlformats.org/drawingml/2006/main" idx="2">
          <a:schemeClr val="accent1"/>
        </a:effectRef>
        <a:fontRef xmlns:a="http://schemas.openxmlformats.org/drawingml/2006/main" idx="minor">
          <a:schemeClr val="lt1"/>
        </a:fontRef>
      </cdr:style>
      <cdr:txBody>
        <a:bodyPr xmlns:a="http://schemas.openxmlformats.org/drawingml/2006/main" lIns="4572000" tIns="18288" bIns="18288" anchor="t" anchorCtr="0"/>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en-US" baseline="0">
              <a:solidFill>
                <a:schemeClr val="tx1"/>
              </a:solidFill>
            </a:rPr>
            <a:t>Requirement:</a:t>
          </a:r>
        </a:p>
        <a:p xmlns:a="http://schemas.openxmlformats.org/drawingml/2006/main">
          <a:r>
            <a:rPr lang="en-US" baseline="0">
              <a:solidFill>
                <a:schemeClr val="tx1"/>
              </a:solidFill>
            </a:rPr>
            <a:t>Min PJ altitude ≥ 3000 km</a:t>
          </a:r>
        </a:p>
      </cdr:txBody>
    </cdr:sp>
  </cdr:relSizeAnchor>
  <cdr:relSizeAnchor xmlns:cdr="http://schemas.openxmlformats.org/drawingml/2006/chartDrawing">
    <cdr:from>
      <cdr:x>0.10775</cdr:x>
      <cdr:y>0.2211</cdr:y>
    </cdr:from>
    <cdr:to>
      <cdr:x>0.91732</cdr:x>
      <cdr:y>0.42775</cdr:y>
    </cdr:to>
    <cdr:sp macro="" textlink="">
      <cdr:nvSpPr>
        <cdr:cNvPr id="8" name="Rectangle 7"/>
        <cdr:cNvSpPr/>
      </cdr:nvSpPr>
      <cdr:spPr>
        <a:xfrm xmlns:a="http://schemas.openxmlformats.org/drawingml/2006/main">
          <a:off x="1021432" y="1387929"/>
          <a:ext cx="7674434" cy="1297214"/>
        </a:xfrm>
        <a:prstGeom xmlns:a="http://schemas.openxmlformats.org/drawingml/2006/main" prst="rect">
          <a:avLst/>
        </a:prstGeom>
        <a:solidFill xmlns:a="http://schemas.openxmlformats.org/drawingml/2006/main">
          <a:schemeClr val="accent2">
            <a:lumMod val="20000"/>
            <a:lumOff val="80000"/>
            <a:alpha val="50000"/>
          </a:schemeClr>
        </a:solidFill>
        <a:ln xmlns:a="http://schemas.openxmlformats.org/drawingml/2006/main">
          <a:noFill/>
        </a:ln>
        <a:effectLst xmlns:a="http://schemas.openxmlformats.org/drawingml/2006/main"/>
      </cdr:spPr>
      <cdr:style>
        <a:lnRef xmlns:a="http://schemas.openxmlformats.org/drawingml/2006/main" idx="1">
          <a:schemeClr val="accent1"/>
        </a:lnRef>
        <a:fillRef xmlns:a="http://schemas.openxmlformats.org/drawingml/2006/main" idx="3">
          <a:schemeClr val="accent1"/>
        </a:fillRef>
        <a:effectRef xmlns:a="http://schemas.openxmlformats.org/drawingml/2006/main" idx="2">
          <a:schemeClr val="accent1"/>
        </a:effectRef>
        <a:fontRef xmlns:a="http://schemas.openxmlformats.org/drawingml/2006/main" idx="minor">
          <a:schemeClr val="lt1"/>
        </a:fontRef>
      </cdr:style>
      <cdr:txBody>
        <a:bodyPr xmlns:a="http://schemas.openxmlformats.org/drawingml/2006/main" lIns="4572000" tIns="18288" bIns="18288" anchor="b" anchorCtr="0"/>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en-US" baseline="0">
              <a:solidFill>
                <a:schemeClr val="tx1"/>
              </a:solidFill>
            </a:rPr>
            <a:t>Requirement:</a:t>
          </a:r>
        </a:p>
        <a:p xmlns:a="http://schemas.openxmlformats.org/drawingml/2006/main">
          <a:r>
            <a:rPr lang="en-US" baseline="0">
              <a:solidFill>
                <a:schemeClr val="tx1"/>
              </a:solidFill>
            </a:rPr>
            <a:t>Max PJ altitude &lt; 8000 km (&lt; 5500 km 1st 10 orbits) </a:t>
          </a:r>
        </a:p>
      </cdr:txBody>
    </cdr:sp>
  </cdr:relSizeAnchor>
  <cdr:relSizeAnchor xmlns:cdr="http://schemas.openxmlformats.org/drawingml/2006/chartDrawing">
    <cdr:from>
      <cdr:x>0.10833</cdr:x>
      <cdr:y>0.13835</cdr:y>
    </cdr:from>
    <cdr:to>
      <cdr:x>0.9179</cdr:x>
      <cdr:y>0.2211</cdr:y>
    </cdr:to>
    <cdr:sp macro="" textlink="">
      <cdr:nvSpPr>
        <cdr:cNvPr id="9" name="Rectangle 8"/>
        <cdr:cNvSpPr/>
      </cdr:nvSpPr>
      <cdr:spPr>
        <a:xfrm xmlns:a="http://schemas.openxmlformats.org/drawingml/2006/main">
          <a:off x="1026930" y="868482"/>
          <a:ext cx="7674434" cy="519447"/>
        </a:xfrm>
        <a:prstGeom xmlns:a="http://schemas.openxmlformats.org/drawingml/2006/main" prst="rect">
          <a:avLst/>
        </a:prstGeom>
        <a:solidFill xmlns:a="http://schemas.openxmlformats.org/drawingml/2006/main">
          <a:schemeClr val="accent1">
            <a:lumMod val="20000"/>
            <a:lumOff val="80000"/>
            <a:alpha val="50000"/>
          </a:schemeClr>
        </a:solidFill>
        <a:ln xmlns:a="http://schemas.openxmlformats.org/drawingml/2006/main">
          <a:noFill/>
        </a:ln>
        <a:effectLst xmlns:a="http://schemas.openxmlformats.org/drawingml/2006/main"/>
      </cdr:spPr>
      <cdr:style>
        <a:lnRef xmlns:a="http://schemas.openxmlformats.org/drawingml/2006/main" idx="1">
          <a:schemeClr val="accent1"/>
        </a:lnRef>
        <a:fillRef xmlns:a="http://schemas.openxmlformats.org/drawingml/2006/main" idx="3">
          <a:schemeClr val="accent1"/>
        </a:fillRef>
        <a:effectRef xmlns:a="http://schemas.openxmlformats.org/drawingml/2006/main" idx="2">
          <a:schemeClr val="accent1"/>
        </a:effectRef>
        <a:fontRef xmlns:a="http://schemas.openxmlformats.org/drawingml/2006/main" idx="minor">
          <a:schemeClr val="lt1"/>
        </a:fontRef>
      </cdr:style>
      <cdr:txBody>
        <a:bodyPr xmlns:a="http://schemas.openxmlformats.org/drawingml/2006/main" lIns="4572000" tIns="18288" bIns="18288" anchor="b" anchorCtr="0"/>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en-US" baseline="0">
              <a:solidFill>
                <a:schemeClr val="tx1"/>
              </a:solidFill>
            </a:rPr>
            <a:t>Requirement (modified):</a:t>
          </a:r>
        </a:p>
        <a:p xmlns:a="http://schemas.openxmlformats.org/drawingml/2006/main">
          <a:r>
            <a:rPr lang="en-US" baseline="0">
              <a:solidFill>
                <a:schemeClr val="tx1"/>
              </a:solidFill>
            </a:rPr>
            <a:t>Inclination = 90 ± 15 deg ⟹ ≤ 105 deg</a:t>
          </a: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C/data/RUDOLPH/My%20Documents/01%20Spacecraft%20Missions/Juno/04%20Phase%20B%20Start-up/09%20Flight%20Systems%20Engineering/04%20Resource%20MELs/02%20Power%20MEL/14a%20Juno_PowerMELRev2i(Clean)_250307.xls"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01a_heaterUsage_0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mponent Mode Data"/>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ELdata NOW"/>
      <sheetName val="htrData"/>
      <sheetName val="MELdata WAS"/>
    </sheetNames>
    <sheetDataSet>
      <sheetData sheetId="0" refreshError="1"/>
      <sheetData sheetId="1">
        <row r="15">
          <cell r="D15" t="str">
            <v>JEDI Sensor 1 Heater</v>
          </cell>
          <cell r="E15">
            <v>0.36</v>
          </cell>
          <cell r="F15">
            <v>0.36</v>
          </cell>
          <cell r="G15">
            <v>0</v>
          </cell>
          <cell r="H15">
            <v>0</v>
          </cell>
          <cell r="I15">
            <v>0</v>
          </cell>
          <cell r="J15">
            <v>0</v>
          </cell>
          <cell r="K15">
            <v>0.39</v>
          </cell>
        </row>
        <row r="16">
          <cell r="D16" t="str">
            <v>JEDI Sensor 2 Heater</v>
          </cell>
          <cell r="E16">
            <v>0.37</v>
          </cell>
          <cell r="F16">
            <v>0.37</v>
          </cell>
          <cell r="G16">
            <v>0</v>
          </cell>
          <cell r="H16">
            <v>0</v>
          </cell>
          <cell r="I16">
            <v>0</v>
          </cell>
          <cell r="J16">
            <v>0</v>
          </cell>
          <cell r="K16">
            <v>0.39</v>
          </cell>
        </row>
        <row r="17">
          <cell r="D17" t="str">
            <v>JEDI Sensor 3 Heater</v>
          </cell>
          <cell r="E17">
            <v>0.36</v>
          </cell>
          <cell r="F17">
            <v>0.36</v>
          </cell>
          <cell r="G17">
            <v>0</v>
          </cell>
          <cell r="H17">
            <v>0</v>
          </cell>
          <cell r="I17">
            <v>0</v>
          </cell>
          <cell r="J17">
            <v>0</v>
          </cell>
          <cell r="K17">
            <v>0.39</v>
          </cell>
        </row>
        <row r="18">
          <cell r="D18" t="str">
            <v>Inboard FGM Sensor Heater</v>
          </cell>
          <cell r="E18">
            <v>0.96</v>
          </cell>
          <cell r="F18">
            <v>0.96</v>
          </cell>
          <cell r="G18">
            <v>0</v>
          </cell>
          <cell r="H18">
            <v>0</v>
          </cell>
          <cell r="I18">
            <v>0.71</v>
          </cell>
          <cell r="J18">
            <v>0.71</v>
          </cell>
          <cell r="K18">
            <v>0.93</v>
          </cell>
        </row>
        <row r="19">
          <cell r="D19" t="str">
            <v>Inboard ASC Sensor 1 Heater</v>
          </cell>
          <cell r="E19">
            <v>0</v>
          </cell>
          <cell r="F19">
            <v>0</v>
          </cell>
          <cell r="G19">
            <v>0</v>
          </cell>
          <cell r="H19">
            <v>0</v>
          </cell>
          <cell r="I19">
            <v>0</v>
          </cell>
          <cell r="J19">
            <v>0</v>
          </cell>
          <cell r="K19">
            <v>0.02</v>
          </cell>
        </row>
        <row r="20">
          <cell r="D20" t="str">
            <v>Inboard ASC Sensor 2 Heater</v>
          </cell>
          <cell r="E20">
            <v>0</v>
          </cell>
          <cell r="F20">
            <v>0</v>
          </cell>
          <cell r="G20">
            <v>0</v>
          </cell>
          <cell r="H20">
            <v>0</v>
          </cell>
          <cell r="I20">
            <v>0</v>
          </cell>
          <cell r="J20">
            <v>0</v>
          </cell>
          <cell r="K20">
            <v>0.02</v>
          </cell>
        </row>
        <row r="21">
          <cell r="D21" t="str">
            <v>Outboard FGM Sensor Heater</v>
          </cell>
          <cell r="E21">
            <v>0.85</v>
          </cell>
          <cell r="F21">
            <v>0.85</v>
          </cell>
          <cell r="G21">
            <v>0</v>
          </cell>
          <cell r="H21">
            <v>0</v>
          </cell>
          <cell r="I21">
            <v>0.57999999999999996</v>
          </cell>
          <cell r="J21">
            <v>0.57999999999999996</v>
          </cell>
          <cell r="K21">
            <v>0.85</v>
          </cell>
        </row>
        <row r="22">
          <cell r="D22" t="str">
            <v>Outboard ASC Sensor 1 Heater</v>
          </cell>
          <cell r="E22">
            <v>0</v>
          </cell>
          <cell r="F22">
            <v>0</v>
          </cell>
          <cell r="G22">
            <v>0</v>
          </cell>
          <cell r="H22">
            <v>0</v>
          </cell>
          <cell r="I22">
            <v>0</v>
          </cell>
          <cell r="J22">
            <v>0</v>
          </cell>
          <cell r="K22">
            <v>0</v>
          </cell>
        </row>
        <row r="23">
          <cell r="D23" t="str">
            <v>Outboard ASC Sensor 2 Heater</v>
          </cell>
          <cell r="E23">
            <v>0</v>
          </cell>
          <cell r="F23">
            <v>0</v>
          </cell>
          <cell r="G23">
            <v>0</v>
          </cell>
          <cell r="H23">
            <v>0</v>
          </cell>
          <cell r="I23">
            <v>0</v>
          </cell>
          <cell r="J23">
            <v>0</v>
          </cell>
          <cell r="K23">
            <v>0</v>
          </cell>
        </row>
        <row r="24">
          <cell r="D24" t="str">
            <v>SHM Sensor Heater</v>
          </cell>
          <cell r="E24">
            <v>1.73</v>
          </cell>
          <cell r="F24">
            <v>1.73</v>
          </cell>
          <cell r="G24">
            <v>4.5999999999999996</v>
          </cell>
          <cell r="H24">
            <v>4.18</v>
          </cell>
          <cell r="I24">
            <v>0.65</v>
          </cell>
          <cell r="J24">
            <v>0.64</v>
          </cell>
          <cell r="K24">
            <v>1.71</v>
          </cell>
        </row>
        <row r="25">
          <cell r="D25" t="str">
            <v>WAVES E-Ant Pre-Amp Heater</v>
          </cell>
          <cell r="E25">
            <v>0.3</v>
          </cell>
          <cell r="F25">
            <v>0.3</v>
          </cell>
          <cell r="G25">
            <v>0</v>
          </cell>
          <cell r="H25">
            <v>0</v>
          </cell>
          <cell r="I25">
            <v>0</v>
          </cell>
          <cell r="J25">
            <v>0</v>
          </cell>
          <cell r="K25">
            <v>0.3</v>
          </cell>
        </row>
        <row r="26">
          <cell r="D26" t="str">
            <v>WAVES S-Coil Pre-Amp Heater</v>
          </cell>
          <cell r="E26">
            <v>2</v>
          </cell>
          <cell r="F26">
            <v>1.99</v>
          </cell>
          <cell r="G26">
            <v>2.57</v>
          </cell>
          <cell r="H26">
            <v>2.33</v>
          </cell>
          <cell r="I26">
            <v>1.84</v>
          </cell>
          <cell r="J26">
            <v>1.79</v>
          </cell>
          <cell r="K26">
            <v>1.97</v>
          </cell>
        </row>
        <row r="27">
          <cell r="D27" t="str">
            <v>JADE Electron Sensor 1 Heater</v>
          </cell>
          <cell r="E27">
            <v>0.78</v>
          </cell>
          <cell r="F27">
            <v>0.77</v>
          </cell>
          <cell r="G27">
            <v>0</v>
          </cell>
          <cell r="H27">
            <v>0</v>
          </cell>
          <cell r="I27">
            <v>0.62</v>
          </cell>
          <cell r="J27">
            <v>0.61</v>
          </cell>
          <cell r="K27">
            <v>0.81</v>
          </cell>
        </row>
        <row r="28">
          <cell r="D28" t="str">
            <v>JADE Electron Sensor 2 Heater</v>
          </cell>
          <cell r="E28">
            <v>0.78</v>
          </cell>
          <cell r="F28">
            <v>0.78</v>
          </cell>
          <cell r="G28">
            <v>0</v>
          </cell>
          <cell r="H28">
            <v>0</v>
          </cell>
          <cell r="I28">
            <v>0.62</v>
          </cell>
          <cell r="J28">
            <v>0.61</v>
          </cell>
          <cell r="K28">
            <v>0.81</v>
          </cell>
        </row>
        <row r="29">
          <cell r="D29" t="str">
            <v>JADE Electron Sensor 3 Heater</v>
          </cell>
          <cell r="E29">
            <v>0.77</v>
          </cell>
          <cell r="F29">
            <v>0.77</v>
          </cell>
          <cell r="G29">
            <v>0</v>
          </cell>
          <cell r="H29">
            <v>0</v>
          </cell>
          <cell r="I29">
            <v>0.62</v>
          </cell>
          <cell r="J29">
            <v>0.6</v>
          </cell>
          <cell r="K29">
            <v>0.81</v>
          </cell>
        </row>
        <row r="30">
          <cell r="D30" t="str">
            <v>JADE Ion Sensor Heater</v>
          </cell>
          <cell r="E30">
            <v>0.67</v>
          </cell>
          <cell r="F30">
            <v>0.68</v>
          </cell>
          <cell r="G30">
            <v>0</v>
          </cell>
          <cell r="H30">
            <v>0</v>
          </cell>
          <cell r="I30">
            <v>0.61</v>
          </cell>
          <cell r="J30">
            <v>0.6</v>
          </cell>
          <cell r="K30">
            <v>0.92</v>
          </cell>
        </row>
        <row r="31">
          <cell r="D31" t="str">
            <v>UVS Sensor Heater</v>
          </cell>
          <cell r="E31">
            <v>0.92</v>
          </cell>
          <cell r="F31">
            <v>0.92</v>
          </cell>
          <cell r="G31">
            <v>0</v>
          </cell>
          <cell r="H31">
            <v>0</v>
          </cell>
          <cell r="I31">
            <v>1.7</v>
          </cell>
          <cell r="J31">
            <v>1.84</v>
          </cell>
          <cell r="K31">
            <v>1.04</v>
          </cell>
        </row>
        <row r="32">
          <cell r="D32" t="str">
            <v>JunoCam Heater</v>
          </cell>
          <cell r="E32">
            <v>0</v>
          </cell>
          <cell r="F32">
            <v>0</v>
          </cell>
          <cell r="G32">
            <v>0</v>
          </cell>
          <cell r="H32">
            <v>0</v>
          </cell>
          <cell r="I32">
            <v>0</v>
          </cell>
          <cell r="J32">
            <v>0</v>
          </cell>
          <cell r="K32">
            <v>0</v>
          </cell>
        </row>
        <row r="33">
          <cell r="D33" t="str">
            <v xml:space="preserve">       (not used)</v>
          </cell>
          <cell r="E33">
            <v>0</v>
          </cell>
          <cell r="F33">
            <v>0</v>
          </cell>
          <cell r="G33">
            <v>0</v>
          </cell>
          <cell r="H33">
            <v>0</v>
          </cell>
          <cell r="I33">
            <v>0</v>
          </cell>
          <cell r="J33">
            <v>0</v>
          </cell>
          <cell r="K33">
            <v>0</v>
          </cell>
        </row>
        <row r="34">
          <cell r="D34" t="str">
            <v>SRU Optics 1</v>
          </cell>
          <cell r="E34">
            <v>0.87</v>
          </cell>
          <cell r="F34">
            <v>0.87</v>
          </cell>
          <cell r="G34">
            <v>1.35</v>
          </cell>
          <cell r="H34">
            <v>1.22</v>
          </cell>
          <cell r="I34">
            <v>0.88</v>
          </cell>
          <cell r="J34">
            <v>0.87</v>
          </cell>
          <cell r="K34">
            <v>0.92</v>
          </cell>
        </row>
        <row r="35">
          <cell r="D35" t="str">
            <v>SRU Optics 2</v>
          </cell>
          <cell r="E35">
            <v>0.87</v>
          </cell>
          <cell r="F35">
            <v>0.87</v>
          </cell>
          <cell r="G35">
            <v>1.37</v>
          </cell>
          <cell r="H35">
            <v>1.24</v>
          </cell>
          <cell r="I35">
            <v>0.87</v>
          </cell>
          <cell r="J35">
            <v>0.86</v>
          </cell>
          <cell r="K35">
            <v>0.92</v>
          </cell>
        </row>
        <row r="36">
          <cell r="D36" t="str">
            <v>Battery 1 Heater</v>
          </cell>
          <cell r="E36">
            <v>0.96</v>
          </cell>
          <cell r="F36">
            <v>0.78</v>
          </cell>
          <cell r="G36">
            <v>0</v>
          </cell>
          <cell r="H36">
            <v>0</v>
          </cell>
          <cell r="I36">
            <v>2.93</v>
          </cell>
          <cell r="J36">
            <v>2.83</v>
          </cell>
          <cell r="K36">
            <v>0.75</v>
          </cell>
        </row>
        <row r="37">
          <cell r="D37" t="str">
            <v>Battery 2 Heater</v>
          </cell>
          <cell r="E37">
            <v>0.99</v>
          </cell>
          <cell r="F37">
            <v>0.81</v>
          </cell>
          <cell r="G37">
            <v>0</v>
          </cell>
          <cell r="H37">
            <v>0</v>
          </cell>
          <cell r="I37">
            <v>3</v>
          </cell>
          <cell r="J37">
            <v>2.91</v>
          </cell>
          <cell r="K37">
            <v>0.76</v>
          </cell>
        </row>
        <row r="38">
          <cell r="D38" t="str">
            <v xml:space="preserve">       (not used)</v>
          </cell>
          <cell r="E38">
            <v>0</v>
          </cell>
          <cell r="F38">
            <v>0</v>
          </cell>
          <cell r="G38">
            <v>0</v>
          </cell>
          <cell r="H38">
            <v>0</v>
          </cell>
          <cell r="I38">
            <v>0</v>
          </cell>
          <cell r="J38">
            <v>0</v>
          </cell>
          <cell r="K38">
            <v>0</v>
          </cell>
        </row>
        <row r="39">
          <cell r="D39" t="str">
            <v>Vault Center Panel Heaters</v>
          </cell>
          <cell r="E39">
            <v>0</v>
          </cell>
          <cell r="F39">
            <v>0</v>
          </cell>
          <cell r="G39">
            <v>0</v>
          </cell>
          <cell r="H39">
            <v>0</v>
          </cell>
          <cell r="I39">
            <v>2.52</v>
          </cell>
          <cell r="J39">
            <v>1.99</v>
          </cell>
          <cell r="K39">
            <v>0</v>
          </cell>
        </row>
        <row r="40">
          <cell r="D40" t="str">
            <v>Vault +X+Y Panel Heaters</v>
          </cell>
          <cell r="E40">
            <v>5.82</v>
          </cell>
          <cell r="F40">
            <v>3.04</v>
          </cell>
          <cell r="G40">
            <v>0</v>
          </cell>
          <cell r="H40">
            <v>0</v>
          </cell>
          <cell r="I40">
            <v>0</v>
          </cell>
          <cell r="J40">
            <v>0</v>
          </cell>
          <cell r="K40">
            <v>4.8099999999999996</v>
          </cell>
        </row>
        <row r="41">
          <cell r="D41" t="str">
            <v>Vault -X+Y Panel Heaters</v>
          </cell>
          <cell r="E41">
            <v>6.51</v>
          </cell>
          <cell r="F41">
            <v>3.16</v>
          </cell>
          <cell r="G41">
            <v>0</v>
          </cell>
          <cell r="H41">
            <v>0</v>
          </cell>
          <cell r="I41">
            <v>0</v>
          </cell>
          <cell r="J41">
            <v>0</v>
          </cell>
          <cell r="K41">
            <v>2.2200000000000002</v>
          </cell>
        </row>
        <row r="42">
          <cell r="D42" t="str">
            <v>Vault -X-Y Panel Heaters</v>
          </cell>
          <cell r="E42">
            <v>2.79</v>
          </cell>
          <cell r="F42">
            <v>0</v>
          </cell>
          <cell r="G42">
            <v>0</v>
          </cell>
          <cell r="H42">
            <v>0</v>
          </cell>
          <cell r="I42">
            <v>0</v>
          </cell>
          <cell r="J42">
            <v>0</v>
          </cell>
          <cell r="K42">
            <v>0</v>
          </cell>
        </row>
        <row r="43">
          <cell r="D43" t="str">
            <v>Vault +X-Y Panel Heaters</v>
          </cell>
          <cell r="E43">
            <v>1.0900000000000001</v>
          </cell>
          <cell r="F43">
            <v>0</v>
          </cell>
          <cell r="G43">
            <v>0</v>
          </cell>
          <cell r="H43">
            <v>0</v>
          </cell>
          <cell r="I43">
            <v>0</v>
          </cell>
          <cell r="J43">
            <v>0</v>
          </cell>
          <cell r="K43">
            <v>0</v>
          </cell>
        </row>
        <row r="44">
          <cell r="D44" t="str">
            <v>Vault -Z Panel Heaters</v>
          </cell>
          <cell r="E44">
            <v>7.0000000000000007E-2</v>
          </cell>
          <cell r="F44">
            <v>0</v>
          </cell>
          <cell r="G44">
            <v>0</v>
          </cell>
          <cell r="H44">
            <v>0</v>
          </cell>
          <cell r="I44">
            <v>0</v>
          </cell>
          <cell r="J44">
            <v>0</v>
          </cell>
          <cell r="K44">
            <v>0</v>
          </cell>
        </row>
        <row r="45">
          <cell r="D45" t="str">
            <v xml:space="preserve">       (not used)</v>
          </cell>
          <cell r="E45">
            <v>0</v>
          </cell>
          <cell r="F45">
            <v>0</v>
          </cell>
          <cell r="G45">
            <v>0</v>
          </cell>
          <cell r="H45">
            <v>0</v>
          </cell>
          <cell r="I45">
            <v>0</v>
          </cell>
          <cell r="J45">
            <v>0</v>
          </cell>
          <cell r="K45">
            <v>0</v>
          </cell>
        </row>
        <row r="46">
          <cell r="D46" t="str">
            <v>He Tanks Heaters</v>
          </cell>
          <cell r="E46">
            <v>0</v>
          </cell>
          <cell r="F46">
            <v>0</v>
          </cell>
          <cell r="G46">
            <v>0</v>
          </cell>
          <cell r="H46">
            <v>0</v>
          </cell>
          <cell r="I46">
            <v>0</v>
          </cell>
          <cell r="J46">
            <v>0</v>
          </cell>
          <cell r="K46">
            <v>0</v>
          </cell>
        </row>
        <row r="47">
          <cell r="D47" t="str">
            <v>Fuel Tanks Heaters</v>
          </cell>
          <cell r="E47">
            <v>38.33</v>
          </cell>
          <cell r="F47">
            <v>38.06</v>
          </cell>
          <cell r="G47">
            <v>8.6999999999999993</v>
          </cell>
          <cell r="H47">
            <v>7.89</v>
          </cell>
          <cell r="I47">
            <v>37.97</v>
          </cell>
          <cell r="J47">
            <v>37.44</v>
          </cell>
          <cell r="K47">
            <v>38.409999999999997</v>
          </cell>
        </row>
        <row r="48">
          <cell r="D48" t="str">
            <v>Ox Tanks Heaters</v>
          </cell>
          <cell r="E48">
            <v>16.47</v>
          </cell>
          <cell r="F48">
            <v>15.96</v>
          </cell>
          <cell r="G48">
            <v>0</v>
          </cell>
          <cell r="H48">
            <v>0</v>
          </cell>
          <cell r="I48">
            <v>15.61</v>
          </cell>
          <cell r="J48">
            <v>15.26</v>
          </cell>
          <cell r="K48">
            <v>15.77</v>
          </cell>
        </row>
        <row r="49">
          <cell r="D49" t="str">
            <v>PIA Heater</v>
          </cell>
          <cell r="E49">
            <v>9.74</v>
          </cell>
          <cell r="F49">
            <v>9.48</v>
          </cell>
          <cell r="G49">
            <v>0</v>
          </cell>
          <cell r="H49">
            <v>0</v>
          </cell>
          <cell r="I49">
            <v>9.4499999999999993</v>
          </cell>
          <cell r="J49">
            <v>9.31</v>
          </cell>
          <cell r="K49">
            <v>10.27</v>
          </cell>
        </row>
        <row r="50">
          <cell r="D50" t="str">
            <v>PCA Heater</v>
          </cell>
          <cell r="E50">
            <v>13.85</v>
          </cell>
          <cell r="F50">
            <v>13.71</v>
          </cell>
          <cell r="G50">
            <v>9.64</v>
          </cell>
          <cell r="H50">
            <v>8.75</v>
          </cell>
          <cell r="I50">
            <v>13.7</v>
          </cell>
          <cell r="J50">
            <v>13.49</v>
          </cell>
          <cell r="K50">
            <v>13.96</v>
          </cell>
        </row>
        <row r="51">
          <cell r="D51" t="str">
            <v>Prop He Lines Heaters</v>
          </cell>
          <cell r="E51">
            <v>1.9</v>
          </cell>
          <cell r="F51">
            <v>1.9</v>
          </cell>
          <cell r="G51">
            <v>1.04</v>
          </cell>
          <cell r="H51">
            <v>0.95</v>
          </cell>
          <cell r="I51">
            <v>1.88</v>
          </cell>
          <cell r="J51">
            <v>1.8</v>
          </cell>
          <cell r="K51">
            <v>1.9</v>
          </cell>
        </row>
        <row r="52">
          <cell r="D52" t="str">
            <v>Prop Fuel &amp; Ox Lines Heaters</v>
          </cell>
          <cell r="E52">
            <v>11.89</v>
          </cell>
          <cell r="F52">
            <v>11.42</v>
          </cell>
          <cell r="G52">
            <v>4.8099999999999996</v>
          </cell>
          <cell r="H52">
            <v>4.3600000000000003</v>
          </cell>
          <cell r="I52">
            <v>11.24</v>
          </cell>
          <cell r="J52">
            <v>11.12</v>
          </cell>
          <cell r="K52">
            <v>11.77</v>
          </cell>
        </row>
        <row r="53">
          <cell r="D53" t="str">
            <v>MEPLT Heater</v>
          </cell>
          <cell r="E53">
            <v>0</v>
          </cell>
          <cell r="F53">
            <v>0</v>
          </cell>
          <cell r="G53">
            <v>0</v>
          </cell>
          <cell r="H53">
            <v>0</v>
          </cell>
          <cell r="I53">
            <v>0</v>
          </cell>
          <cell r="J53">
            <v>0</v>
          </cell>
          <cell r="K53">
            <v>34.049999999999997</v>
          </cell>
        </row>
        <row r="54">
          <cell r="D54" t="str">
            <v>MEA Valves Heaters</v>
          </cell>
          <cell r="E54">
            <v>3.1</v>
          </cell>
          <cell r="F54">
            <v>3.01</v>
          </cell>
          <cell r="G54">
            <v>5.71</v>
          </cell>
          <cell r="H54">
            <v>5.18</v>
          </cell>
          <cell r="I54">
            <v>3</v>
          </cell>
          <cell r="J54">
            <v>2.97</v>
          </cell>
          <cell r="K54">
            <v>2.52</v>
          </cell>
        </row>
        <row r="55">
          <cell r="D55" t="str">
            <v>RCS Engine #1 Valve Heater</v>
          </cell>
          <cell r="E55">
            <v>0.73</v>
          </cell>
          <cell r="F55">
            <v>0.73</v>
          </cell>
          <cell r="G55">
            <v>0</v>
          </cell>
          <cell r="H55">
            <v>0</v>
          </cell>
          <cell r="I55">
            <v>0.73</v>
          </cell>
          <cell r="J55">
            <v>0.72</v>
          </cell>
          <cell r="K55">
            <v>0.66</v>
          </cell>
        </row>
        <row r="56">
          <cell r="D56" t="str">
            <v>RCS Engine #2 Valve Heater</v>
          </cell>
          <cell r="E56">
            <v>0.73</v>
          </cell>
          <cell r="F56">
            <v>0.73</v>
          </cell>
          <cell r="G56">
            <v>0</v>
          </cell>
          <cell r="H56">
            <v>0</v>
          </cell>
          <cell r="I56">
            <v>0.73</v>
          </cell>
          <cell r="J56">
            <v>0.72</v>
          </cell>
          <cell r="K56">
            <v>0.66</v>
          </cell>
        </row>
        <row r="57">
          <cell r="D57" t="str">
            <v>RCS Engine #3 Valve Heater</v>
          </cell>
          <cell r="E57">
            <v>0.67</v>
          </cell>
          <cell r="F57">
            <v>0.68</v>
          </cell>
          <cell r="G57">
            <v>0.67</v>
          </cell>
          <cell r="H57">
            <v>0.61</v>
          </cell>
          <cell r="I57">
            <v>0.68</v>
          </cell>
          <cell r="J57">
            <v>0.67</v>
          </cell>
          <cell r="K57">
            <v>0.57999999999999996</v>
          </cell>
        </row>
        <row r="58">
          <cell r="D58" t="str">
            <v>RCS Engine #4 Valve Heater</v>
          </cell>
          <cell r="E58">
            <v>0.67</v>
          </cell>
          <cell r="F58">
            <v>0.68</v>
          </cell>
          <cell r="G58">
            <v>0.67</v>
          </cell>
          <cell r="H58">
            <v>0.61</v>
          </cell>
          <cell r="I58">
            <v>0.68</v>
          </cell>
          <cell r="J58">
            <v>0.67</v>
          </cell>
          <cell r="K58">
            <v>0.57999999999999996</v>
          </cell>
        </row>
        <row r="59">
          <cell r="D59" t="str">
            <v>RCS Engine #5 Valve Heater</v>
          </cell>
          <cell r="E59">
            <v>0.73</v>
          </cell>
          <cell r="F59">
            <v>0.73</v>
          </cell>
          <cell r="G59">
            <v>0</v>
          </cell>
          <cell r="H59">
            <v>0</v>
          </cell>
          <cell r="I59">
            <v>0.73</v>
          </cell>
          <cell r="J59">
            <v>0.72</v>
          </cell>
          <cell r="K59">
            <v>0.66</v>
          </cell>
        </row>
        <row r="60">
          <cell r="D60" t="str">
            <v>RCS Engine #6 Valve Heater</v>
          </cell>
          <cell r="E60">
            <v>0.73</v>
          </cell>
          <cell r="F60">
            <v>0.73</v>
          </cell>
          <cell r="G60">
            <v>0</v>
          </cell>
          <cell r="H60">
            <v>0</v>
          </cell>
          <cell r="I60">
            <v>0.73</v>
          </cell>
          <cell r="J60">
            <v>0.72</v>
          </cell>
          <cell r="K60">
            <v>0.66</v>
          </cell>
        </row>
        <row r="61">
          <cell r="D61" t="str">
            <v>RCS Engine #7 Valve Heater</v>
          </cell>
          <cell r="E61">
            <v>0.67</v>
          </cell>
          <cell r="F61">
            <v>0.68</v>
          </cell>
          <cell r="G61">
            <v>0.67</v>
          </cell>
          <cell r="H61">
            <v>0.61</v>
          </cell>
          <cell r="I61">
            <v>0.68</v>
          </cell>
          <cell r="J61">
            <v>0.67</v>
          </cell>
          <cell r="K61">
            <v>0.57999999999999996</v>
          </cell>
        </row>
        <row r="62">
          <cell r="D62" t="str">
            <v>RCS Engine #8 Valve Heater</v>
          </cell>
          <cell r="E62">
            <v>0.67</v>
          </cell>
          <cell r="F62">
            <v>0.68</v>
          </cell>
          <cell r="G62">
            <v>0.67</v>
          </cell>
          <cell r="H62">
            <v>0.61</v>
          </cell>
          <cell r="I62">
            <v>0.68</v>
          </cell>
          <cell r="J62">
            <v>0.67</v>
          </cell>
          <cell r="K62">
            <v>0.57999999999999996</v>
          </cell>
        </row>
        <row r="63">
          <cell r="D63" t="str">
            <v>RCS Engine #9 Valve Heater</v>
          </cell>
          <cell r="E63">
            <v>0.67</v>
          </cell>
          <cell r="F63">
            <v>0.68</v>
          </cell>
          <cell r="G63">
            <v>0.67</v>
          </cell>
          <cell r="H63">
            <v>0.61</v>
          </cell>
          <cell r="I63">
            <v>0.68</v>
          </cell>
          <cell r="J63">
            <v>0.67</v>
          </cell>
          <cell r="K63">
            <v>0.57999999999999996</v>
          </cell>
        </row>
        <row r="64">
          <cell r="D64" t="str">
            <v>RCS Engine #10 Valve Heater</v>
          </cell>
          <cell r="E64">
            <v>0.67</v>
          </cell>
          <cell r="F64">
            <v>0.68</v>
          </cell>
          <cell r="G64">
            <v>0.67</v>
          </cell>
          <cell r="H64">
            <v>0.61</v>
          </cell>
          <cell r="I64">
            <v>0.68</v>
          </cell>
          <cell r="J64">
            <v>0.67</v>
          </cell>
          <cell r="K64">
            <v>0.57999999999999996</v>
          </cell>
        </row>
        <row r="65">
          <cell r="D65" t="str">
            <v>RCS Engine #11 Valve Heater</v>
          </cell>
          <cell r="E65">
            <v>0.73</v>
          </cell>
          <cell r="F65">
            <v>0.73</v>
          </cell>
          <cell r="G65">
            <v>0</v>
          </cell>
          <cell r="H65">
            <v>0</v>
          </cell>
          <cell r="I65">
            <v>0.73</v>
          </cell>
          <cell r="J65">
            <v>0.72</v>
          </cell>
          <cell r="K65">
            <v>0.66</v>
          </cell>
        </row>
        <row r="66">
          <cell r="D66" t="str">
            <v>RCS Engine #12 Valve Heater</v>
          </cell>
          <cell r="E66">
            <v>0.73</v>
          </cell>
          <cell r="F66">
            <v>0.73</v>
          </cell>
          <cell r="G66">
            <v>0</v>
          </cell>
          <cell r="H66">
            <v>0</v>
          </cell>
          <cell r="I66">
            <v>0.73</v>
          </cell>
          <cell r="J66">
            <v>0.72</v>
          </cell>
          <cell r="K66">
            <v>0.66</v>
          </cell>
        </row>
        <row r="67">
          <cell r="D67" t="str">
            <v>Nutation Dampers Heaters</v>
          </cell>
          <cell r="E67">
            <v>10.98</v>
          </cell>
          <cell r="F67">
            <v>10.87</v>
          </cell>
          <cell r="G67">
            <v>0</v>
          </cell>
          <cell r="H67">
            <v>0</v>
          </cell>
          <cell r="I67">
            <v>10.79</v>
          </cell>
          <cell r="J67">
            <v>10.63</v>
          </cell>
          <cell r="K67">
            <v>11.23</v>
          </cell>
        </row>
        <row r="68">
          <cell r="D68" t="str">
            <v xml:space="preserve">       (not used)</v>
          </cell>
          <cell r="E68">
            <v>0</v>
          </cell>
          <cell r="F68">
            <v>0</v>
          </cell>
          <cell r="G68">
            <v>0</v>
          </cell>
          <cell r="H68">
            <v>0</v>
          </cell>
          <cell r="I68">
            <v>0</v>
          </cell>
          <cell r="J68">
            <v>0</v>
          </cell>
          <cell r="K68">
            <v>0</v>
          </cell>
        </row>
        <row r="70">
          <cell r="D70" t="str">
            <v>contingency</v>
          </cell>
          <cell r="E70">
            <v>0.45</v>
          </cell>
          <cell r="F70">
            <v>0.45</v>
          </cell>
          <cell r="G70">
            <v>0.45</v>
          </cell>
          <cell r="H70">
            <v>0.45</v>
          </cell>
          <cell r="I70">
            <v>0.44</v>
          </cell>
          <cell r="J70">
            <v>0.45</v>
          </cell>
          <cell r="K70">
            <v>0.45</v>
          </cell>
        </row>
      </sheetData>
      <sheetData sheetId="2" refreshError="1"/>
    </sheetDataSet>
  </externalBook>
</externalLink>
</file>

<file path=xl/ink/ink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2-15T22:34:19.602"/>
    </inkml:context>
    <inkml:brush xml:id="br0">
      <inkml:brushProperty name="width" value="0.05" units="cm"/>
      <inkml:brushProperty name="height" value="0.05" units="cm"/>
    </inkml:brush>
  </inkml:definitions>
  <inkml:trace contextRef="#ctx0" brushRef="#br0">0 0 24575,'0'0'0</inkml:trace>
</inkml:ink>
</file>

<file path=xl/ink/ink1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2-07T05:13:43.912"/>
    </inkml:context>
    <inkml:brush xml:id="br0">
      <inkml:brushProperty name="width" value="0.05" units="cm"/>
      <inkml:brushProperty name="height" value="0.05" units="cm"/>
    </inkml:brush>
  </inkml:definitions>
  <inkml:trace contextRef="#ctx0" brushRef="#br0">0 1 24575,'0'0'0</inkml:trace>
</inkml:ink>
</file>

<file path=xl/ink/ink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2-15T22:34:21.064"/>
    </inkml:context>
    <inkml:brush xml:id="br0">
      <inkml:brushProperty name="width" value="0.05" units="cm"/>
      <inkml:brushProperty name="height" value="0.05" units="cm"/>
    </inkml:brush>
  </inkml:definitions>
  <inkml:trace contextRef="#ctx0" brushRef="#br0">0 1 24575,'0'4'0,"0"0"0</inkml:trace>
</inkml:ink>
</file>

<file path=xl/ink/ink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2-15T22:34:28.413"/>
    </inkml:context>
    <inkml:brush xml:id="br0">
      <inkml:brushProperty name="width" value="0.05" units="cm"/>
      <inkml:brushProperty name="height" value="0.05" units="cm"/>
    </inkml:brush>
  </inkml:definitions>
  <inkml:trace contextRef="#ctx0" brushRef="#br0">0 1 24575,'0'0'0</inkml:trace>
</inkml:ink>
</file>

<file path=xl/ink/ink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2-15T22:45:20.940"/>
    </inkml:context>
    <inkml:brush xml:id="br0">
      <inkml:brushProperty name="width" value="0.05" units="cm"/>
      <inkml:brushProperty name="height" value="0.05" units="cm"/>
    </inkml:brush>
  </inkml:definitions>
  <inkml:trace contextRef="#ctx0" brushRef="#br0">0 0 24575,'0'0'0</inkml:trace>
</inkml:ink>
</file>

<file path=xl/ink/ink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2-15T22:45:20.941"/>
    </inkml:context>
    <inkml:brush xml:id="br0">
      <inkml:brushProperty name="width" value="0.05" units="cm"/>
      <inkml:brushProperty name="height" value="0.05" units="cm"/>
    </inkml:brush>
  </inkml:definitions>
  <inkml:trace contextRef="#ctx0" brushRef="#br0">0 1 24575,'0'4'0,"0"0"0</inkml:trace>
</inkml:ink>
</file>

<file path=xl/ink/ink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2-15T22:45:20.942"/>
    </inkml:context>
    <inkml:brush xml:id="br0">
      <inkml:brushProperty name="width" value="0.05" units="cm"/>
      <inkml:brushProperty name="height" value="0.05" units="cm"/>
    </inkml:brush>
  </inkml:definitions>
  <inkml:trace contextRef="#ctx0" brushRef="#br0">0 1 24575,'0'0'0</inkml:trace>
</inkml:ink>
</file>

<file path=xl/ink/ink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2-07T05:10:41.887"/>
    </inkml:context>
    <inkml:brush xml:id="br0">
      <inkml:brushProperty name="width" value="0.05" units="cm"/>
      <inkml:brushProperty name="height" value="0.05" units="cm"/>
    </inkml:brush>
  </inkml:definitions>
  <inkml:trace contextRef="#ctx0" brushRef="#br0">0 0 24575,'0'0'0</inkml:trace>
</inkml:ink>
</file>

<file path=xl/ink/ink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2-07T05:10:41.888"/>
    </inkml:context>
    <inkml:brush xml:id="br0">
      <inkml:brushProperty name="width" value="0.05" units="cm"/>
      <inkml:brushProperty name="height" value="0.05" units="cm"/>
    </inkml:brush>
  </inkml:definitions>
  <inkml:trace contextRef="#ctx0" brushRef="#br0">0 1 24575,'0'0'0</inkml:trace>
</inkml:ink>
</file>

<file path=xl/ink/ink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2-07T05:13:43.911"/>
    </inkml:context>
    <inkml:brush xml:id="br0">
      <inkml:brushProperty name="width" value="0.05" units="cm"/>
      <inkml:brushProperty name="height" value="0.05" units="cm"/>
    </inkml:brush>
  </inkml:definitions>
  <inkml:trace contextRef="#ctx0" brushRef="#br0">0 0 24575,'0'0'0</inkml:trace>
</inkm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73"/>
  <sheetViews>
    <sheetView showGridLines="0" workbookViewId="0">
      <pane xSplit="2" ySplit="6" topLeftCell="C68" activePane="bottomRight" state="frozen"/>
      <selection pane="topRight" activeCell="C1" sqref="C1"/>
      <selection pane="bottomLeft" activeCell="A5" sqref="A5"/>
      <selection pane="bottomRight" activeCell="C71" sqref="C71"/>
    </sheetView>
  </sheetViews>
  <sheetFormatPr defaultColWidth="10.875" defaultRowHeight="15"/>
  <cols>
    <col min="1" max="1" width="2.875" style="78" customWidth="1"/>
    <col min="2" max="2" width="10.625" style="78" bestFit="1" customWidth="1"/>
    <col min="3" max="3" width="215.875" style="78" customWidth="1"/>
    <col min="4" max="16384" width="10.875" style="78"/>
  </cols>
  <sheetData>
    <row r="1" spans="1:3" customFormat="1" ht="15.75">
      <c r="A1" s="77" t="s">
        <v>544</v>
      </c>
    </row>
    <row r="2" spans="1:3" customFormat="1" ht="15.75">
      <c r="A2" s="77" t="s">
        <v>281</v>
      </c>
    </row>
    <row r="4" spans="1:3">
      <c r="B4" s="79" t="s">
        <v>282</v>
      </c>
    </row>
    <row r="6" spans="1:3">
      <c r="B6" s="80" t="s">
        <v>283</v>
      </c>
      <c r="C6" s="80" t="s">
        <v>284</v>
      </c>
    </row>
    <row r="7" spans="1:3" ht="12.95" customHeight="1">
      <c r="B7" s="119">
        <v>40351</v>
      </c>
      <c r="C7" s="120" t="s">
        <v>285</v>
      </c>
    </row>
    <row r="8" spans="1:3" ht="89.25">
      <c r="B8" s="119">
        <v>40384</v>
      </c>
      <c r="C8" s="120" t="s">
        <v>286</v>
      </c>
    </row>
    <row r="9" spans="1:3" ht="306">
      <c r="B9" s="119">
        <v>40645</v>
      </c>
      <c r="C9" s="120" t="s">
        <v>316</v>
      </c>
    </row>
    <row r="10" spans="1:3" ht="63.75">
      <c r="B10" s="119">
        <v>40701</v>
      </c>
      <c r="C10" s="120" t="s">
        <v>317</v>
      </c>
    </row>
    <row r="11" spans="1:3" ht="12.95" customHeight="1">
      <c r="B11" s="119">
        <v>40705</v>
      </c>
      <c r="C11" s="120" t="s">
        <v>318</v>
      </c>
    </row>
    <row r="12" spans="1:3" ht="25.5">
      <c r="B12" s="119">
        <v>40888</v>
      </c>
      <c r="C12" s="120" t="s">
        <v>319</v>
      </c>
    </row>
    <row r="13" spans="1:3" ht="25.5">
      <c r="B13" s="119">
        <v>40923</v>
      </c>
      <c r="C13" s="120" t="s">
        <v>320</v>
      </c>
    </row>
    <row r="14" spans="1:3" ht="12.95" customHeight="1">
      <c r="B14" s="119">
        <v>40924</v>
      </c>
      <c r="C14" s="120" t="s">
        <v>321</v>
      </c>
    </row>
    <row r="15" spans="1:3" ht="51">
      <c r="B15" s="119">
        <v>40973</v>
      </c>
      <c r="C15" s="120" t="s">
        <v>322</v>
      </c>
    </row>
    <row r="16" spans="1:3" ht="114.75">
      <c r="B16" s="119">
        <v>40974</v>
      </c>
      <c r="C16" s="120" t="s">
        <v>335</v>
      </c>
    </row>
    <row r="17" spans="2:3" ht="89.25">
      <c r="B17" s="119">
        <v>41206</v>
      </c>
      <c r="C17" s="120" t="s">
        <v>324</v>
      </c>
    </row>
    <row r="18" spans="2:3" ht="12.95" customHeight="1">
      <c r="B18" s="119">
        <v>41218</v>
      </c>
      <c r="C18" s="120" t="s">
        <v>359</v>
      </c>
    </row>
    <row r="19" spans="2:3" ht="105">
      <c r="B19" s="125">
        <v>41235</v>
      </c>
      <c r="C19" s="124" t="s">
        <v>431</v>
      </c>
    </row>
    <row r="20" spans="2:3" ht="409.5">
      <c r="B20" s="125">
        <v>41268</v>
      </c>
      <c r="C20" s="124" t="s">
        <v>451</v>
      </c>
    </row>
    <row r="21" spans="2:3" ht="195">
      <c r="B21" s="125">
        <v>41275</v>
      </c>
      <c r="C21" s="124" t="s">
        <v>450</v>
      </c>
    </row>
    <row r="22" spans="2:3" ht="30">
      <c r="B22" s="125">
        <v>41276</v>
      </c>
      <c r="C22" s="124" t="s">
        <v>433</v>
      </c>
    </row>
    <row r="23" spans="2:3" ht="90">
      <c r="B23" s="125">
        <v>41279</v>
      </c>
      <c r="C23" s="124" t="s">
        <v>434</v>
      </c>
    </row>
    <row r="24" spans="2:3" ht="150">
      <c r="B24" s="125">
        <v>41280</v>
      </c>
      <c r="C24" s="124" t="s">
        <v>438</v>
      </c>
    </row>
    <row r="25" spans="2:3" ht="30">
      <c r="B25" s="125">
        <v>41343</v>
      </c>
      <c r="C25" s="124" t="s">
        <v>441</v>
      </c>
    </row>
    <row r="26" spans="2:3">
      <c r="B26" s="125">
        <v>41346</v>
      </c>
      <c r="C26" s="124" t="s">
        <v>442</v>
      </c>
    </row>
    <row r="27" spans="2:3" ht="30">
      <c r="B27" s="125">
        <v>41358</v>
      </c>
      <c r="C27" s="124" t="s">
        <v>452</v>
      </c>
    </row>
    <row r="28" spans="2:3" ht="30">
      <c r="B28" s="125">
        <v>41359</v>
      </c>
      <c r="C28" s="124" t="s">
        <v>448</v>
      </c>
    </row>
    <row r="29" spans="2:3" ht="30">
      <c r="B29" s="125">
        <v>41360</v>
      </c>
      <c r="C29" s="124" t="s">
        <v>447</v>
      </c>
    </row>
    <row r="30" spans="2:3" ht="345">
      <c r="B30" s="125">
        <v>41361</v>
      </c>
      <c r="C30" s="124" t="s">
        <v>453</v>
      </c>
    </row>
    <row r="31" spans="2:3" ht="105">
      <c r="B31" s="125">
        <v>41380</v>
      </c>
      <c r="C31" s="124" t="s">
        <v>473</v>
      </c>
    </row>
    <row r="32" spans="2:3">
      <c r="B32" s="125">
        <v>41384</v>
      </c>
      <c r="C32" s="124" t="s">
        <v>449</v>
      </c>
    </row>
    <row r="33" spans="2:3" ht="180">
      <c r="B33" s="125">
        <v>41414</v>
      </c>
      <c r="C33" s="124" t="s">
        <v>467</v>
      </c>
    </row>
    <row r="34" spans="2:3" ht="240">
      <c r="B34" s="125">
        <v>41604</v>
      </c>
      <c r="C34" s="124" t="s">
        <v>471</v>
      </c>
    </row>
    <row r="35" spans="2:3" ht="60">
      <c r="B35" s="125">
        <v>41611</v>
      </c>
      <c r="C35" s="124" t="s">
        <v>469</v>
      </c>
    </row>
    <row r="36" spans="2:3" ht="30">
      <c r="B36" s="125">
        <v>41615</v>
      </c>
      <c r="C36" s="124" t="s">
        <v>470</v>
      </c>
    </row>
    <row r="37" spans="2:3" ht="180">
      <c r="B37" s="125">
        <v>41659</v>
      </c>
      <c r="C37" s="124" t="s">
        <v>472</v>
      </c>
    </row>
    <row r="38" spans="2:3" ht="390">
      <c r="B38" s="125">
        <v>41783</v>
      </c>
      <c r="C38" s="124" t="s">
        <v>475</v>
      </c>
    </row>
    <row r="39" spans="2:3" ht="105">
      <c r="B39" s="125"/>
      <c r="C39" s="124" t="s">
        <v>474</v>
      </c>
    </row>
    <row r="40" spans="2:3" ht="135">
      <c r="B40" s="125">
        <v>41785</v>
      </c>
      <c r="C40" s="124" t="s">
        <v>482</v>
      </c>
    </row>
    <row r="41" spans="2:3" ht="135">
      <c r="B41" s="125">
        <v>41786</v>
      </c>
      <c r="C41" s="124" t="s">
        <v>486</v>
      </c>
    </row>
    <row r="42" spans="2:3" ht="30">
      <c r="B42" s="125">
        <v>41787</v>
      </c>
      <c r="C42" s="124" t="s">
        <v>488</v>
      </c>
    </row>
    <row r="43" spans="2:3" ht="409.5">
      <c r="B43" s="125">
        <v>41904</v>
      </c>
      <c r="C43" s="124" t="s">
        <v>503</v>
      </c>
    </row>
    <row r="44" spans="2:3" ht="30">
      <c r="B44" s="125">
        <v>41919</v>
      </c>
      <c r="C44" s="124" t="s">
        <v>504</v>
      </c>
    </row>
    <row r="45" spans="2:3" ht="45">
      <c r="B45" s="156">
        <v>42031</v>
      </c>
      <c r="C45" s="155" t="s">
        <v>509</v>
      </c>
    </row>
    <row r="46" spans="2:3" ht="90">
      <c r="B46" s="156">
        <v>42032</v>
      </c>
      <c r="C46" s="155" t="s">
        <v>507</v>
      </c>
    </row>
    <row r="47" spans="2:3" ht="75">
      <c r="B47" s="156">
        <v>42034</v>
      </c>
      <c r="C47" s="155" t="s">
        <v>508</v>
      </c>
    </row>
    <row r="48" spans="2:3" ht="60">
      <c r="B48" s="156">
        <v>42035</v>
      </c>
      <c r="C48" s="155" t="s">
        <v>510</v>
      </c>
    </row>
    <row r="49" spans="2:3" ht="180">
      <c r="B49" s="125">
        <v>42128</v>
      </c>
      <c r="C49" s="124" t="s">
        <v>512</v>
      </c>
    </row>
    <row r="50" spans="2:3" ht="75">
      <c r="B50" s="125">
        <v>42131</v>
      </c>
      <c r="C50" s="124" t="s">
        <v>513</v>
      </c>
    </row>
    <row r="51" spans="2:3" ht="30">
      <c r="B51" s="125">
        <v>42140</v>
      </c>
      <c r="C51" s="124" t="s">
        <v>514</v>
      </c>
    </row>
    <row r="52" spans="2:3" ht="195">
      <c r="B52" s="125">
        <v>42183</v>
      </c>
      <c r="C52" s="124" t="s">
        <v>515</v>
      </c>
    </row>
    <row r="53" spans="2:3">
      <c r="B53" s="125">
        <v>42184</v>
      </c>
      <c r="C53" s="124" t="s">
        <v>516</v>
      </c>
    </row>
    <row r="54" spans="2:3" ht="90">
      <c r="B54" s="125">
        <v>42189</v>
      </c>
      <c r="C54" s="124" t="s">
        <v>517</v>
      </c>
    </row>
    <row r="55" spans="2:3" ht="180">
      <c r="B55" s="125">
        <v>42239</v>
      </c>
      <c r="C55" s="124" t="s">
        <v>518</v>
      </c>
    </row>
    <row r="56" spans="2:3" ht="165">
      <c r="B56" s="125">
        <v>42301</v>
      </c>
      <c r="C56" s="124" t="s">
        <v>524</v>
      </c>
    </row>
    <row r="57" spans="2:3" ht="105">
      <c r="B57" s="125">
        <v>42319</v>
      </c>
      <c r="C57" s="124" t="s">
        <v>525</v>
      </c>
    </row>
    <row r="58" spans="2:3">
      <c r="B58" s="125">
        <v>42323</v>
      </c>
      <c r="C58" s="124" t="s">
        <v>526</v>
      </c>
    </row>
    <row r="59" spans="2:3">
      <c r="B59" s="125">
        <v>42358</v>
      </c>
      <c r="C59" s="124" t="s">
        <v>527</v>
      </c>
    </row>
    <row r="60" spans="2:3" ht="45">
      <c r="B60" s="125">
        <v>42369</v>
      </c>
      <c r="C60" s="124" t="s">
        <v>528</v>
      </c>
    </row>
    <row r="61" spans="2:3" ht="375">
      <c r="B61" s="125">
        <v>42415</v>
      </c>
      <c r="C61" s="124" t="s">
        <v>543</v>
      </c>
    </row>
    <row r="62" spans="2:3" ht="120">
      <c r="B62" s="125">
        <v>42462</v>
      </c>
      <c r="C62" s="124" t="s">
        <v>548</v>
      </c>
    </row>
    <row r="63" spans="2:3" ht="180">
      <c r="B63" s="125">
        <v>42660</v>
      </c>
      <c r="C63" s="124" t="s">
        <v>549</v>
      </c>
    </row>
    <row r="64" spans="2:3" ht="171.95" customHeight="1">
      <c r="B64" s="149"/>
      <c r="C64" s="150"/>
    </row>
    <row r="65" spans="2:3" ht="195">
      <c r="B65" s="125">
        <v>42782</v>
      </c>
      <c r="C65" s="124" t="s">
        <v>552</v>
      </c>
    </row>
    <row r="66" spans="2:3" ht="225">
      <c r="B66" s="125">
        <v>42897</v>
      </c>
      <c r="C66" s="124" t="s">
        <v>553</v>
      </c>
    </row>
    <row r="67" spans="2:3" ht="195">
      <c r="B67" s="125">
        <v>43089</v>
      </c>
      <c r="C67" s="124" t="s">
        <v>701</v>
      </c>
    </row>
    <row r="68" spans="2:3" ht="171.95" customHeight="1">
      <c r="B68" s="125"/>
      <c r="C68" s="124"/>
    </row>
    <row r="69" spans="2:3" ht="171.95" customHeight="1">
      <c r="B69" s="125">
        <v>43650</v>
      </c>
      <c r="C69" s="124" t="s">
        <v>746</v>
      </c>
    </row>
    <row r="70" spans="2:3" ht="188.1" customHeight="1">
      <c r="B70" s="125"/>
      <c r="C70" s="124"/>
    </row>
    <row r="71" spans="2:3" ht="188.1" customHeight="1">
      <c r="B71" s="125">
        <v>43698</v>
      </c>
      <c r="C71" s="124" t="s">
        <v>757</v>
      </c>
    </row>
    <row r="72" spans="2:3" ht="75">
      <c r="B72" s="149"/>
      <c r="C72" s="124" t="s">
        <v>685</v>
      </c>
    </row>
    <row r="73" spans="2:3">
      <c r="B73" s="125"/>
      <c r="C73" s="124"/>
    </row>
  </sheetData>
  <phoneticPr fontId="9" type="noConversion"/>
  <printOptions horizontalCentered="1"/>
  <pageMargins left="0.25" right="0.25" top="0.5" bottom="0.5" header="0.5" footer="0.25"/>
  <pageSetup paperSize="3" scale="77" fitToHeight="2" orientation="landscape" horizontalDpi="4294967292" verticalDpi="4294967292"/>
  <headerFooter>
    <oddFooter>&amp;R&amp;"Calibri,Regular"&amp;14&amp;K000000&amp;F [&amp;A], Printed &amp;D &amp;T, Page &amp;P of &amp;N</oddFooter>
  </headerFooter>
  <rowBreaks count="2" manualBreakCount="2">
    <brk id="18" max="16383" man="1"/>
    <brk id="22" max="16383" man="1"/>
  </rowBreaks>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autoPageBreaks="0"/>
  </sheetPr>
  <dimension ref="A1:EA119"/>
  <sheetViews>
    <sheetView showGridLines="0" tabSelected="1" zoomScaleNormal="100" workbookViewId="0">
      <pane xSplit="4" ySplit="7" topLeftCell="E43" activePane="bottomRight" state="frozen"/>
      <selection pane="topRight" activeCell="E1" sqref="E1"/>
      <selection pane="bottomLeft" activeCell="A8" sqref="A8"/>
      <selection pane="bottomRight"/>
    </sheetView>
  </sheetViews>
  <sheetFormatPr defaultColWidth="10.875" defaultRowHeight="15"/>
  <cols>
    <col min="1" max="1" width="2.875" style="1" customWidth="1"/>
    <col min="2" max="2" width="3.875" style="1" customWidth="1"/>
    <col min="3" max="3" width="10" style="1" bestFit="1" customWidth="1"/>
    <col min="4" max="4" width="28.875" style="1" bestFit="1" customWidth="1"/>
    <col min="5" max="5" width="19.875" style="1" bestFit="1" customWidth="1"/>
    <col min="6" max="6" width="11.5" style="1" customWidth="1"/>
    <col min="7" max="7" width="7" style="1" customWidth="1"/>
    <col min="8" max="9" width="8.125" style="1" customWidth="1"/>
    <col min="10" max="11" width="7.125" style="1" customWidth="1"/>
    <col min="12" max="12" width="6.875" style="1" customWidth="1"/>
    <col min="13" max="13" width="8" style="1" hidden="1" customWidth="1"/>
    <col min="14" max="14" width="6.875" style="1" customWidth="1"/>
    <col min="15" max="15" width="7.875" style="1" customWidth="1"/>
    <col min="16" max="16" width="8.125" style="1" customWidth="1"/>
    <col min="17" max="18" width="8.625" style="1" customWidth="1"/>
    <col min="19" max="19" width="13.875" style="1" customWidth="1"/>
    <col min="20" max="20" width="9.875" style="1" customWidth="1"/>
    <col min="21" max="21" width="10.875" style="1" customWidth="1"/>
    <col min="22" max="23" width="10.875" style="1" hidden="1" customWidth="1"/>
    <col min="24" max="24" width="24.125" style="1" hidden="1" customWidth="1"/>
    <col min="25" max="25" width="11" style="1" customWidth="1"/>
    <col min="26" max="26" width="9.5" style="1" customWidth="1"/>
    <col min="27" max="27" width="9.375" style="1" customWidth="1"/>
    <col min="28" max="28" width="9.875" style="1" customWidth="1"/>
    <col min="29" max="29" width="9.875" style="1" hidden="1" customWidth="1"/>
    <col min="30" max="30" width="24.125" style="1" hidden="1" customWidth="1"/>
    <col min="31" max="31" width="11" style="1" customWidth="1"/>
    <col min="32" max="32" width="5.875" style="1" customWidth="1"/>
    <col min="33" max="33" width="11.625" style="1" customWidth="1"/>
    <col min="34" max="34" width="7.875" style="1" customWidth="1"/>
    <col min="35" max="35" width="10.875" style="1" customWidth="1"/>
    <col min="36" max="36" width="7.375" style="1" customWidth="1"/>
    <col min="37" max="38" width="6.875" style="1" customWidth="1"/>
    <col min="39" max="40" width="7.875" style="1" customWidth="1"/>
    <col min="41" max="42" width="10.375" style="1" customWidth="1"/>
    <col min="43" max="43" width="6.625" style="1" customWidth="1"/>
    <col min="44" max="53" width="7.875" style="1" customWidth="1"/>
    <col min="54" max="54" width="6.625" style="1" customWidth="1"/>
    <col min="55" max="62" width="7.125" style="1" customWidth="1"/>
    <col min="63" max="63" width="5.875" style="1" customWidth="1"/>
    <col min="64" max="64" width="7.125" style="1" customWidth="1"/>
    <col min="65" max="65" width="3.875" style="1" customWidth="1"/>
    <col min="66" max="66" width="24.125" style="1" customWidth="1"/>
    <col min="67" max="67" width="19.875" style="1" bestFit="1" customWidth="1"/>
    <col min="68" max="68" width="11.125" style="1" customWidth="1"/>
    <col min="69" max="69" width="9.375" style="1" customWidth="1"/>
    <col min="70" max="70" width="13.875" style="1" hidden="1" customWidth="1"/>
    <col min="71" max="71" width="9.375" style="1" customWidth="1"/>
    <col min="72" max="72" width="7.125" style="1" customWidth="1"/>
    <col min="73" max="73" width="8.625" style="1" customWidth="1"/>
    <col min="74" max="74" width="9.5" style="1" customWidth="1"/>
    <col min="75" max="76" width="10.625" style="1" customWidth="1"/>
    <col min="77" max="78" width="9.875" style="1" customWidth="1"/>
    <col min="79" max="79" width="10.5" style="1" customWidth="1"/>
    <col min="80" max="82" width="7.875" style="1" customWidth="1"/>
    <col min="83" max="83" width="12.375" style="1" customWidth="1"/>
    <col min="84" max="84" width="3.875" style="1" customWidth="1"/>
    <col min="85" max="85" width="24.125" style="1" customWidth="1"/>
    <col min="86" max="86" width="19.875" style="1" bestFit="1" customWidth="1"/>
    <col min="87" max="87" width="11.625" style="1" customWidth="1"/>
    <col min="88" max="89" width="11.5" style="1" customWidth="1"/>
    <col min="90" max="90" width="8.875" style="1" customWidth="1"/>
    <col min="91" max="91" width="8.625" style="1" customWidth="1"/>
    <col min="92" max="92" width="3.875" style="1" customWidth="1"/>
    <col min="93" max="93" width="24.125" style="1" customWidth="1"/>
    <col min="94" max="94" width="19.875" style="1" bestFit="1" customWidth="1"/>
    <col min="95" max="95" width="18.625" style="1" bestFit="1" customWidth="1"/>
    <col min="96" max="97" width="11.5" style="1" customWidth="1"/>
    <col min="98" max="98" width="8.875" style="1" customWidth="1"/>
    <col min="99" max="99" width="8.375" style="1" customWidth="1"/>
    <col min="100" max="100" width="3.875" style="1" customWidth="1"/>
    <col min="101" max="101" width="24.125" style="1" bestFit="1" customWidth="1"/>
    <col min="102" max="102" width="19.875" style="1" bestFit="1" customWidth="1"/>
    <col min="103" max="103" width="11.5" style="1" customWidth="1"/>
    <col min="104" max="104" width="8.125" style="1" customWidth="1"/>
    <col min="105" max="105" width="9.5" style="1" customWidth="1"/>
    <col min="106" max="106" width="7.375" style="1" bestFit="1" customWidth="1"/>
    <col min="107" max="107" width="11.625" style="1" customWidth="1"/>
    <col min="108" max="108" width="10" style="1" customWidth="1"/>
    <col min="109" max="112" width="7.125" style="1" customWidth="1"/>
    <col min="113" max="113" width="3.875" style="1" customWidth="1"/>
    <col min="114" max="114" width="24.125" style="1" bestFit="1" customWidth="1"/>
    <col min="115" max="115" width="19.875" style="1" bestFit="1" customWidth="1"/>
    <col min="116" max="116" width="13" style="1" customWidth="1"/>
    <col min="117" max="117" width="11.5" style="1" customWidth="1"/>
    <col min="118" max="118" width="10" style="1" bestFit="1" customWidth="1"/>
    <col min="119" max="119" width="3.875" style="1" customWidth="1"/>
    <col min="120" max="120" width="24.125" style="1" bestFit="1" customWidth="1"/>
    <col min="121" max="121" width="11.5" style="1" customWidth="1"/>
    <col min="122" max="122" width="9" style="1" customWidth="1"/>
    <col min="123" max="123" width="17.5" style="1" customWidth="1"/>
    <col min="124" max="124" width="15.875" style="1" customWidth="1"/>
    <col min="125" max="125" width="15.375" style="1" bestFit="1" customWidth="1"/>
    <col min="126" max="126" width="12.625" style="1" customWidth="1"/>
    <col min="127" max="127" width="18.375" style="1" customWidth="1"/>
    <col min="128" max="128" width="9.375" style="1" customWidth="1"/>
    <col min="129" max="129" width="15.5" style="1" customWidth="1"/>
    <col min="130" max="130" width="12.125" style="1" customWidth="1"/>
    <col min="131" max="131" width="18.375" style="1" bestFit="1" customWidth="1"/>
    <col min="132" max="16384" width="10.875" style="1"/>
  </cols>
  <sheetData>
    <row r="1" spans="1:131" customFormat="1" ht="15.75">
      <c r="A1" s="77" t="s">
        <v>544</v>
      </c>
      <c r="AS1" s="307" t="s">
        <v>737</v>
      </c>
      <c r="AT1" s="307" t="s">
        <v>737</v>
      </c>
      <c r="AX1" s="307" t="s">
        <v>737</v>
      </c>
      <c r="AY1" s="307" t="s">
        <v>737</v>
      </c>
      <c r="BN1" s="1"/>
      <c r="BO1" s="306" t="s">
        <v>739</v>
      </c>
      <c r="BP1" s="1"/>
      <c r="BQ1" s="1"/>
      <c r="BR1" s="1"/>
      <c r="BS1" s="1"/>
      <c r="BT1" s="1"/>
      <c r="BU1" s="1"/>
      <c r="BV1" s="159"/>
      <c r="BW1" s="159"/>
      <c r="BX1" s="159"/>
      <c r="BY1" s="159"/>
      <c r="BZ1" s="159"/>
      <c r="CA1" s="159"/>
      <c r="CB1" s="159"/>
      <c r="CC1" s="159"/>
      <c r="CD1" s="159"/>
      <c r="CE1" s="159"/>
      <c r="CF1" s="160"/>
      <c r="CH1" s="306" t="s">
        <v>739</v>
      </c>
      <c r="CJ1" s="159"/>
      <c r="CM1" s="159"/>
      <c r="CP1" s="306" t="s">
        <v>739</v>
      </c>
      <c r="CR1" s="159"/>
      <c r="CU1" s="159"/>
      <c r="CX1" s="306" t="s">
        <v>739</v>
      </c>
      <c r="CY1" s="1"/>
      <c r="CZ1" s="159"/>
      <c r="DA1" s="1"/>
      <c r="DB1" s="159"/>
      <c r="DE1" s="159"/>
      <c r="DK1" s="306" t="s">
        <v>739</v>
      </c>
      <c r="DN1" s="159"/>
      <c r="DU1" s="159"/>
      <c r="EA1" s="159"/>
    </row>
    <row r="2" spans="1:131" customFormat="1" ht="15.75">
      <c r="A2" s="77" t="s">
        <v>325</v>
      </c>
      <c r="M2" s="118" t="s">
        <v>349</v>
      </c>
      <c r="V2" s="118" t="s">
        <v>349</v>
      </c>
      <c r="W2" s="118" t="s">
        <v>349</v>
      </c>
      <c r="X2" s="118" t="s">
        <v>349</v>
      </c>
      <c r="AC2" s="118" t="s">
        <v>349</v>
      </c>
      <c r="AD2" s="118" t="s">
        <v>349</v>
      </c>
      <c r="AR2" s="129"/>
      <c r="AS2" s="1"/>
      <c r="AT2" s="1"/>
      <c r="AU2" s="129"/>
      <c r="AV2" s="1"/>
      <c r="AW2" s="129"/>
      <c r="AX2" s="1"/>
      <c r="AY2" s="1"/>
      <c r="AZ2" s="129"/>
      <c r="BN2" s="1"/>
      <c r="BO2" s="1"/>
      <c r="BP2" s="1"/>
      <c r="BR2" s="118" t="s">
        <v>349</v>
      </c>
      <c r="BS2" s="1"/>
      <c r="BV2" s="160"/>
      <c r="BW2" s="160"/>
      <c r="BX2" s="160"/>
      <c r="BY2" s="160"/>
      <c r="BZ2" s="160"/>
      <c r="CA2" s="160"/>
      <c r="CB2" s="1"/>
      <c r="CC2" s="129"/>
      <c r="CF2" s="160"/>
      <c r="CY2" s="1"/>
      <c r="DA2" s="1"/>
    </row>
    <row r="3" spans="1:131" ht="8.1" customHeight="1">
      <c r="E3" s="22"/>
      <c r="BB3" s="23"/>
      <c r="BC3" s="23"/>
      <c r="BD3" s="23"/>
      <c r="BE3" s="23"/>
    </row>
    <row r="4" spans="1:131" ht="15.95" customHeight="1">
      <c r="B4" s="349" t="s">
        <v>554</v>
      </c>
      <c r="C4" s="350"/>
      <c r="D4" s="351"/>
      <c r="E4" s="301"/>
      <c r="F4" s="64" t="s">
        <v>242</v>
      </c>
      <c r="G4" s="62"/>
      <c r="H4" s="62"/>
      <c r="I4" s="62"/>
      <c r="J4" s="62"/>
      <c r="K4" s="62"/>
      <c r="L4" s="62"/>
      <c r="M4" s="62" t="s">
        <v>9</v>
      </c>
      <c r="N4" s="62"/>
      <c r="O4" s="62"/>
      <c r="P4" s="63"/>
      <c r="Q4" s="64"/>
      <c r="R4" s="64"/>
      <c r="S4" s="64"/>
      <c r="T4" s="64" t="s">
        <v>37</v>
      </c>
      <c r="U4" s="64"/>
      <c r="V4" s="64" t="s">
        <v>344</v>
      </c>
      <c r="W4" s="64" t="s">
        <v>344</v>
      </c>
      <c r="X4" s="64"/>
      <c r="Y4" s="64" t="s">
        <v>344</v>
      </c>
      <c r="Z4" s="64" t="s">
        <v>55</v>
      </c>
      <c r="AA4" s="64"/>
      <c r="AB4" s="64"/>
      <c r="AC4" s="64" t="s">
        <v>339</v>
      </c>
      <c r="AD4" s="64"/>
      <c r="AE4" s="64" t="s">
        <v>339</v>
      </c>
      <c r="AF4" s="208"/>
      <c r="AG4" s="64" t="s">
        <v>68</v>
      </c>
      <c r="AH4" s="64" t="s">
        <v>59</v>
      </c>
      <c r="AI4" s="64" t="s">
        <v>68</v>
      </c>
      <c r="AJ4" s="64"/>
      <c r="AK4" s="64" t="s">
        <v>57</v>
      </c>
      <c r="AL4" s="64" t="s">
        <v>57</v>
      </c>
      <c r="AM4" s="64" t="s">
        <v>193</v>
      </c>
      <c r="AN4" s="64" t="s">
        <v>193</v>
      </c>
      <c r="AO4" s="64" t="s">
        <v>23</v>
      </c>
      <c r="AP4" s="64" t="s">
        <v>20</v>
      </c>
      <c r="AQ4" s="62" t="s">
        <v>52</v>
      </c>
      <c r="AR4" s="355"/>
      <c r="AS4" s="356"/>
      <c r="AT4" s="356"/>
      <c r="AU4" s="356"/>
      <c r="AV4" s="357"/>
      <c r="AW4" s="355"/>
      <c r="AX4" s="356"/>
      <c r="AY4" s="356"/>
      <c r="AZ4" s="356"/>
      <c r="BA4" s="357"/>
      <c r="BB4" s="70"/>
      <c r="BC4" s="64"/>
      <c r="BD4" s="64"/>
      <c r="BE4" s="64"/>
      <c r="BF4" s="64"/>
      <c r="BG4" s="64"/>
      <c r="BH4" s="64"/>
      <c r="BI4" s="64"/>
      <c r="BJ4" s="64"/>
      <c r="BK4" s="64"/>
      <c r="BL4" s="64"/>
      <c r="BP4" s="208" t="s">
        <v>1</v>
      </c>
      <c r="BQ4" s="208" t="s">
        <v>36</v>
      </c>
      <c r="BR4" s="208" t="s">
        <v>36</v>
      </c>
      <c r="BS4" s="208" t="s">
        <v>55</v>
      </c>
      <c r="BT4" s="208" t="s">
        <v>31</v>
      </c>
      <c r="BU4" s="208" t="s">
        <v>336</v>
      </c>
      <c r="BV4" s="208" t="s">
        <v>166</v>
      </c>
      <c r="BW4" s="210" t="s">
        <v>55</v>
      </c>
      <c r="BX4" s="208" t="s">
        <v>166</v>
      </c>
      <c r="BY4" s="208" t="s">
        <v>350</v>
      </c>
      <c r="BZ4" s="208" t="s">
        <v>350</v>
      </c>
      <c r="CA4" s="208" t="s">
        <v>351</v>
      </c>
      <c r="CB4" s="361" t="s">
        <v>489</v>
      </c>
      <c r="CC4" s="356"/>
      <c r="CD4" s="357"/>
      <c r="CE4" s="64" t="s">
        <v>492</v>
      </c>
      <c r="CI4" s="64" t="s">
        <v>1</v>
      </c>
      <c r="CJ4" s="64" t="s">
        <v>55</v>
      </c>
      <c r="CK4" s="64" t="s">
        <v>36</v>
      </c>
      <c r="CL4" s="64"/>
      <c r="CM4" s="64" t="s">
        <v>343</v>
      </c>
      <c r="CQ4" s="64" t="s">
        <v>1</v>
      </c>
      <c r="CR4" s="64" t="s">
        <v>55</v>
      </c>
      <c r="CS4" s="64" t="s">
        <v>36</v>
      </c>
      <c r="CT4" s="64"/>
      <c r="CU4" s="64" t="s">
        <v>340</v>
      </c>
      <c r="CY4" s="64" t="s">
        <v>64</v>
      </c>
      <c r="CZ4" s="63"/>
      <c r="DA4" s="64" t="s">
        <v>36</v>
      </c>
      <c r="DB4" s="64" t="s">
        <v>336</v>
      </c>
      <c r="DC4" s="64" t="s">
        <v>68</v>
      </c>
      <c r="DD4" s="64" t="s">
        <v>166</v>
      </c>
      <c r="DE4" s="64"/>
      <c r="DF4" s="64"/>
      <c r="DG4" s="64"/>
      <c r="DH4" s="64"/>
      <c r="DL4" s="208" t="s">
        <v>72</v>
      </c>
      <c r="DM4" s="208" t="s">
        <v>36</v>
      </c>
      <c r="DN4" s="208" t="s">
        <v>336</v>
      </c>
      <c r="DO4" s="362" t="s">
        <v>443</v>
      </c>
      <c r="DP4" s="363"/>
      <c r="DQ4" s="208"/>
      <c r="DR4" s="208"/>
      <c r="DS4" s="208" t="s">
        <v>202</v>
      </c>
      <c r="DT4" s="208" t="s">
        <v>268</v>
      </c>
      <c r="DU4" s="208" t="s">
        <v>213</v>
      </c>
      <c r="DV4" s="208" t="s">
        <v>20</v>
      </c>
      <c r="DW4" s="208" t="s">
        <v>287</v>
      </c>
      <c r="DX4" s="208" t="s">
        <v>36</v>
      </c>
      <c r="DY4" s="208" t="s">
        <v>288</v>
      </c>
      <c r="DZ4" s="208" t="s">
        <v>23</v>
      </c>
      <c r="EA4" s="208" t="s">
        <v>511</v>
      </c>
    </row>
    <row r="5" spans="1:131" ht="15.75">
      <c r="B5" s="352"/>
      <c r="C5" s="353"/>
      <c r="D5" s="354"/>
      <c r="E5" s="302"/>
      <c r="F5" s="65" t="s">
        <v>2</v>
      </c>
      <c r="G5" s="69"/>
      <c r="H5" s="69"/>
      <c r="I5" s="69"/>
      <c r="J5" s="69"/>
      <c r="K5" s="69"/>
      <c r="L5" s="69"/>
      <c r="M5" s="69" t="s">
        <v>356</v>
      </c>
      <c r="N5" s="69"/>
      <c r="O5" s="69"/>
      <c r="P5" s="65"/>
      <c r="Q5" s="65" t="s">
        <v>23</v>
      </c>
      <c r="R5" s="65" t="s">
        <v>20</v>
      </c>
      <c r="S5" s="65" t="s">
        <v>233</v>
      </c>
      <c r="T5" s="65" t="s">
        <v>235</v>
      </c>
      <c r="U5" s="65" t="s">
        <v>344</v>
      </c>
      <c r="V5" s="65" t="s">
        <v>342</v>
      </c>
      <c r="W5" s="65" t="s">
        <v>342</v>
      </c>
      <c r="X5" s="65" t="s">
        <v>347</v>
      </c>
      <c r="Y5" s="65" t="s">
        <v>1</v>
      </c>
      <c r="Z5" s="65" t="s">
        <v>56</v>
      </c>
      <c r="AA5" s="65" t="s">
        <v>36</v>
      </c>
      <c r="AB5" s="65" t="s">
        <v>339</v>
      </c>
      <c r="AC5" s="65" t="s">
        <v>342</v>
      </c>
      <c r="AD5" s="65" t="s">
        <v>345</v>
      </c>
      <c r="AE5" s="65" t="s">
        <v>1</v>
      </c>
      <c r="AF5" s="209"/>
      <c r="AG5" s="65" t="s">
        <v>40</v>
      </c>
      <c r="AH5" s="65" t="s">
        <v>60</v>
      </c>
      <c r="AI5" s="65" t="s">
        <v>40</v>
      </c>
      <c r="AJ5" s="65" t="s">
        <v>336</v>
      </c>
      <c r="AK5" s="65" t="s">
        <v>58</v>
      </c>
      <c r="AL5" s="65" t="s">
        <v>58</v>
      </c>
      <c r="AM5" s="65" t="s">
        <v>58</v>
      </c>
      <c r="AN5" s="65" t="s">
        <v>58</v>
      </c>
      <c r="AO5" s="65" t="s">
        <v>37</v>
      </c>
      <c r="AP5" s="65" t="s">
        <v>37</v>
      </c>
      <c r="AQ5" s="69" t="s">
        <v>53</v>
      </c>
      <c r="AR5" s="358" t="s">
        <v>73</v>
      </c>
      <c r="AS5" s="359"/>
      <c r="AT5" s="359"/>
      <c r="AU5" s="359"/>
      <c r="AV5" s="360"/>
      <c r="AW5" s="358" t="s">
        <v>75</v>
      </c>
      <c r="AX5" s="359"/>
      <c r="AY5" s="359"/>
      <c r="AZ5" s="359"/>
      <c r="BA5" s="360"/>
      <c r="BB5" s="71" t="s">
        <v>47</v>
      </c>
      <c r="BC5" s="65"/>
      <c r="BD5" s="65"/>
      <c r="BE5" s="65"/>
      <c r="BF5" s="65" t="s">
        <v>271</v>
      </c>
      <c r="BG5" s="65"/>
      <c r="BH5" s="65"/>
      <c r="BI5" s="65"/>
      <c r="BJ5" s="65"/>
      <c r="BK5" s="65"/>
      <c r="BL5" s="65"/>
      <c r="BP5" s="69" t="s">
        <v>44</v>
      </c>
      <c r="BQ5" s="209" t="s">
        <v>21</v>
      </c>
      <c r="BR5" s="69" t="s">
        <v>360</v>
      </c>
      <c r="BS5" s="209" t="s">
        <v>36</v>
      </c>
      <c r="BT5" s="209" t="s">
        <v>53</v>
      </c>
      <c r="BU5" s="209" t="s">
        <v>1</v>
      </c>
      <c r="BV5" s="209" t="s">
        <v>165</v>
      </c>
      <c r="BW5" s="211" t="s">
        <v>36</v>
      </c>
      <c r="BX5" s="209" t="s">
        <v>165</v>
      </c>
      <c r="BY5" s="209" t="s">
        <v>166</v>
      </c>
      <c r="BZ5" s="209" t="s">
        <v>166</v>
      </c>
      <c r="CA5" s="209" t="s">
        <v>352</v>
      </c>
      <c r="CB5" s="358" t="s">
        <v>490</v>
      </c>
      <c r="CC5" s="359"/>
      <c r="CD5" s="360"/>
      <c r="CE5" s="65" t="s">
        <v>493</v>
      </c>
      <c r="CI5" s="65" t="s">
        <v>44</v>
      </c>
      <c r="CJ5" s="65" t="s">
        <v>36</v>
      </c>
      <c r="CK5" s="65" t="s">
        <v>21</v>
      </c>
      <c r="CL5" s="65" t="s">
        <v>274</v>
      </c>
      <c r="CM5" s="65" t="s">
        <v>355</v>
      </c>
      <c r="CQ5" s="65" t="s">
        <v>44</v>
      </c>
      <c r="CR5" s="65" t="s">
        <v>36</v>
      </c>
      <c r="CS5" s="65" t="s">
        <v>21</v>
      </c>
      <c r="CT5" s="65" t="s">
        <v>274</v>
      </c>
      <c r="CU5" s="65" t="s">
        <v>355</v>
      </c>
      <c r="CY5" s="65" t="s">
        <v>2</v>
      </c>
      <c r="CZ5" s="65" t="s">
        <v>7</v>
      </c>
      <c r="DA5" s="65" t="s">
        <v>21</v>
      </c>
      <c r="DB5" s="65" t="s">
        <v>1</v>
      </c>
      <c r="DC5" s="65" t="s">
        <v>40</v>
      </c>
      <c r="DD5" s="65" t="s">
        <v>165</v>
      </c>
      <c r="DE5" s="65" t="s">
        <v>26</v>
      </c>
      <c r="DF5" s="65" t="s">
        <v>31</v>
      </c>
      <c r="DG5" s="65" t="s">
        <v>32</v>
      </c>
      <c r="DH5" s="65" t="s">
        <v>33</v>
      </c>
      <c r="DL5" s="209" t="s">
        <v>192</v>
      </c>
      <c r="DM5" s="209" t="s">
        <v>69</v>
      </c>
      <c r="DN5" s="209" t="s">
        <v>337</v>
      </c>
      <c r="DO5" s="343" t="s">
        <v>444</v>
      </c>
      <c r="DP5" s="344"/>
      <c r="DQ5" s="209" t="s">
        <v>2</v>
      </c>
      <c r="DR5" s="209"/>
      <c r="DS5" s="209" t="s">
        <v>203</v>
      </c>
      <c r="DT5" s="209" t="s">
        <v>203</v>
      </c>
      <c r="DU5" s="209" t="s">
        <v>536</v>
      </c>
      <c r="DV5" s="209" t="s">
        <v>41</v>
      </c>
      <c r="DW5" s="209" t="s">
        <v>36</v>
      </c>
      <c r="DX5" s="209" t="s">
        <v>289</v>
      </c>
      <c r="DY5" s="209" t="s">
        <v>20</v>
      </c>
      <c r="DZ5" s="209" t="s">
        <v>41</v>
      </c>
      <c r="EA5" s="209" t="s">
        <v>36</v>
      </c>
    </row>
    <row r="6" spans="1:131">
      <c r="B6" s="345" t="s">
        <v>0</v>
      </c>
      <c r="C6" s="346"/>
      <c r="D6" s="346"/>
      <c r="E6" s="300" t="s">
        <v>741</v>
      </c>
      <c r="F6" s="69" t="s">
        <v>14</v>
      </c>
      <c r="G6" s="69" t="s">
        <v>15</v>
      </c>
      <c r="H6" s="69" t="s">
        <v>17</v>
      </c>
      <c r="I6" s="69" t="s">
        <v>62</v>
      </c>
      <c r="J6" s="69"/>
      <c r="K6" s="69"/>
      <c r="L6" s="69"/>
      <c r="M6" s="69" t="s">
        <v>357</v>
      </c>
      <c r="N6" s="69"/>
      <c r="O6" s="69" t="s">
        <v>54</v>
      </c>
      <c r="P6" s="66" t="s">
        <v>7</v>
      </c>
      <c r="Q6" s="65" t="s">
        <v>21</v>
      </c>
      <c r="R6" s="65" t="s">
        <v>21</v>
      </c>
      <c r="S6" s="65" t="s">
        <v>236</v>
      </c>
      <c r="T6" s="65" t="s">
        <v>36</v>
      </c>
      <c r="U6" s="65" t="s">
        <v>342</v>
      </c>
      <c r="V6" s="65" t="s">
        <v>341</v>
      </c>
      <c r="W6" s="65" t="s">
        <v>21</v>
      </c>
      <c r="X6" s="65" t="s">
        <v>348</v>
      </c>
      <c r="Y6" s="65" t="s">
        <v>44</v>
      </c>
      <c r="Z6" s="65" t="s">
        <v>36</v>
      </c>
      <c r="AA6" s="65" t="s">
        <v>21</v>
      </c>
      <c r="AB6" s="65" t="s">
        <v>342</v>
      </c>
      <c r="AC6" s="65" t="s">
        <v>21</v>
      </c>
      <c r="AD6" s="65" t="s">
        <v>346</v>
      </c>
      <c r="AE6" s="65" t="s">
        <v>44</v>
      </c>
      <c r="AF6" s="69" t="s">
        <v>50</v>
      </c>
      <c r="AG6" s="65" t="s">
        <v>41</v>
      </c>
      <c r="AH6" s="65" t="s">
        <v>51</v>
      </c>
      <c r="AI6" s="65" t="s">
        <v>66</v>
      </c>
      <c r="AJ6" s="65" t="s">
        <v>1</v>
      </c>
      <c r="AK6" s="65" t="s">
        <v>23</v>
      </c>
      <c r="AL6" s="65" t="s">
        <v>20</v>
      </c>
      <c r="AM6" s="65" t="s">
        <v>23</v>
      </c>
      <c r="AN6" s="65" t="s">
        <v>20</v>
      </c>
      <c r="AO6" s="65" t="s">
        <v>38</v>
      </c>
      <c r="AP6" s="65" t="s">
        <v>38</v>
      </c>
      <c r="AQ6" s="69" t="s">
        <v>54</v>
      </c>
      <c r="AR6" s="64" t="s">
        <v>435</v>
      </c>
      <c r="AS6" s="64"/>
      <c r="AT6" s="64" t="s">
        <v>5</v>
      </c>
      <c r="AU6" s="64"/>
      <c r="AV6" s="64"/>
      <c r="AW6" s="64" t="s">
        <v>435</v>
      </c>
      <c r="AX6" s="64"/>
      <c r="AY6" s="64" t="s">
        <v>5</v>
      </c>
      <c r="AZ6" s="64"/>
      <c r="BA6" s="64"/>
      <c r="BB6" s="65" t="s">
        <v>26</v>
      </c>
      <c r="BC6" s="65" t="s">
        <v>25</v>
      </c>
      <c r="BD6" s="65" t="s">
        <v>27</v>
      </c>
      <c r="BE6" s="65" t="s">
        <v>31</v>
      </c>
      <c r="BF6" s="65" t="s">
        <v>193</v>
      </c>
      <c r="BG6" s="65" t="s">
        <v>32</v>
      </c>
      <c r="BH6" s="65" t="s">
        <v>39</v>
      </c>
      <c r="BI6" s="65" t="s">
        <v>33</v>
      </c>
      <c r="BJ6" s="65" t="s">
        <v>28</v>
      </c>
      <c r="BK6" s="65" t="s">
        <v>29</v>
      </c>
      <c r="BL6" s="65" t="s">
        <v>30</v>
      </c>
      <c r="BM6" s="345" t="s">
        <v>249</v>
      </c>
      <c r="BN6" s="346"/>
      <c r="BO6" s="300" t="s">
        <v>740</v>
      </c>
      <c r="BP6" s="69" t="s">
        <v>35</v>
      </c>
      <c r="BQ6" s="69" t="s">
        <v>35</v>
      </c>
      <c r="BR6" s="69" t="s">
        <v>361</v>
      </c>
      <c r="BS6" s="69" t="s">
        <v>35</v>
      </c>
      <c r="BT6" s="209" t="s">
        <v>188</v>
      </c>
      <c r="BU6" s="209" t="s">
        <v>35</v>
      </c>
      <c r="BV6" s="69" t="s">
        <v>35</v>
      </c>
      <c r="BW6" s="212" t="s">
        <v>354</v>
      </c>
      <c r="BX6" s="212" t="s">
        <v>354</v>
      </c>
      <c r="BY6" s="69" t="s">
        <v>165</v>
      </c>
      <c r="BZ6" s="69" t="s">
        <v>165</v>
      </c>
      <c r="CA6" s="69" t="s">
        <v>165</v>
      </c>
      <c r="CB6" s="64" t="s">
        <v>435</v>
      </c>
      <c r="CC6" s="64"/>
      <c r="CD6" s="64"/>
      <c r="CE6" s="65" t="s">
        <v>37</v>
      </c>
      <c r="CF6" s="347" t="s">
        <v>251</v>
      </c>
      <c r="CG6" s="348"/>
      <c r="CH6" s="299" t="s">
        <v>742</v>
      </c>
      <c r="CI6" s="69" t="s">
        <v>45</v>
      </c>
      <c r="CJ6" s="69" t="s">
        <v>45</v>
      </c>
      <c r="CK6" s="69" t="s">
        <v>45</v>
      </c>
      <c r="CL6" s="65" t="s">
        <v>189</v>
      </c>
      <c r="CM6" s="65" t="s">
        <v>189</v>
      </c>
      <c r="CN6" s="347" t="s">
        <v>252</v>
      </c>
      <c r="CO6" s="348"/>
      <c r="CP6" s="299" t="s">
        <v>743</v>
      </c>
      <c r="CQ6" s="69" t="s">
        <v>46</v>
      </c>
      <c r="CR6" s="69" t="s">
        <v>46</v>
      </c>
      <c r="CS6" s="69" t="s">
        <v>46</v>
      </c>
      <c r="CT6" s="69" t="s">
        <v>190</v>
      </c>
      <c r="CU6" s="69" t="s">
        <v>190</v>
      </c>
      <c r="CV6" s="347" t="s">
        <v>13</v>
      </c>
      <c r="CW6" s="348"/>
      <c r="CX6" s="299" t="s">
        <v>744</v>
      </c>
      <c r="CY6" s="69" t="s">
        <v>14</v>
      </c>
      <c r="CZ6" s="69" t="s">
        <v>43</v>
      </c>
      <c r="DA6" s="69" t="s">
        <v>43</v>
      </c>
      <c r="DB6" s="65" t="s">
        <v>43</v>
      </c>
      <c r="DC6" s="65" t="s">
        <v>293</v>
      </c>
      <c r="DD6" s="69" t="s">
        <v>43</v>
      </c>
      <c r="DE6" s="69" t="s">
        <v>43</v>
      </c>
      <c r="DF6" s="69" t="s">
        <v>43</v>
      </c>
      <c r="DG6" s="69" t="s">
        <v>43</v>
      </c>
      <c r="DH6" s="69" t="s">
        <v>43</v>
      </c>
      <c r="DI6" s="347" t="s">
        <v>250</v>
      </c>
      <c r="DJ6" s="348"/>
      <c r="DK6" s="299" t="s">
        <v>745</v>
      </c>
      <c r="DL6" s="69" t="s">
        <v>70</v>
      </c>
      <c r="DM6" s="209" t="s">
        <v>70</v>
      </c>
      <c r="DN6" s="209" t="s">
        <v>70</v>
      </c>
      <c r="DO6" s="364" t="s">
        <v>445</v>
      </c>
      <c r="DP6" s="365"/>
      <c r="DQ6" s="69" t="s">
        <v>14</v>
      </c>
      <c r="DR6" s="209" t="s">
        <v>401</v>
      </c>
      <c r="DS6" s="69" t="s">
        <v>201</v>
      </c>
      <c r="DT6" s="69" t="s">
        <v>267</v>
      </c>
      <c r="DU6" s="209" t="s">
        <v>535</v>
      </c>
      <c r="DV6" s="209" t="s">
        <v>446</v>
      </c>
      <c r="DW6" s="209" t="s">
        <v>310</v>
      </c>
      <c r="DX6" s="209" t="s">
        <v>20</v>
      </c>
      <c r="DY6" s="209" t="s">
        <v>290</v>
      </c>
      <c r="DZ6" s="209" t="s">
        <v>446</v>
      </c>
      <c r="EA6" s="209" t="s">
        <v>310</v>
      </c>
    </row>
    <row r="7" spans="1:131" ht="15.75">
      <c r="B7" s="82" t="s">
        <v>11</v>
      </c>
      <c r="C7" s="82" t="s">
        <v>10</v>
      </c>
      <c r="D7" s="60" t="s">
        <v>6</v>
      </c>
      <c r="E7" s="61" t="s">
        <v>738</v>
      </c>
      <c r="F7" s="61" t="s">
        <v>63</v>
      </c>
      <c r="G7" s="61" t="s">
        <v>16</v>
      </c>
      <c r="H7" s="61" t="s">
        <v>16</v>
      </c>
      <c r="I7" s="61" t="s">
        <v>16</v>
      </c>
      <c r="J7" s="61" t="s">
        <v>18</v>
      </c>
      <c r="K7" s="61" t="s">
        <v>19</v>
      </c>
      <c r="L7" s="61" t="s">
        <v>8</v>
      </c>
      <c r="M7" s="61" t="s">
        <v>358</v>
      </c>
      <c r="N7" s="61" t="s">
        <v>9</v>
      </c>
      <c r="O7" s="61" t="s">
        <v>61</v>
      </c>
      <c r="P7" s="67" t="s">
        <v>24</v>
      </c>
      <c r="Q7" s="68" t="s">
        <v>22</v>
      </c>
      <c r="R7" s="68" t="s">
        <v>22</v>
      </c>
      <c r="S7" s="68" t="s">
        <v>48</v>
      </c>
      <c r="T7" s="68" t="s">
        <v>234</v>
      </c>
      <c r="U7" s="68" t="s">
        <v>234</v>
      </c>
      <c r="V7" s="68" t="s">
        <v>42</v>
      </c>
      <c r="W7" s="68" t="s">
        <v>34</v>
      </c>
      <c r="X7" s="68" t="s">
        <v>6</v>
      </c>
      <c r="Y7" s="68" t="s">
        <v>71</v>
      </c>
      <c r="Z7" s="61" t="s">
        <v>42</v>
      </c>
      <c r="AA7" s="61" t="s">
        <v>34</v>
      </c>
      <c r="AB7" s="68" t="s">
        <v>42</v>
      </c>
      <c r="AC7" s="68" t="s">
        <v>34</v>
      </c>
      <c r="AD7" s="68" t="s">
        <v>6</v>
      </c>
      <c r="AE7" s="68" t="s">
        <v>71</v>
      </c>
      <c r="AF7" s="61" t="s">
        <v>48</v>
      </c>
      <c r="AG7" s="68" t="s">
        <v>48</v>
      </c>
      <c r="AH7" s="68" t="s">
        <v>48</v>
      </c>
      <c r="AI7" s="68" t="s">
        <v>67</v>
      </c>
      <c r="AJ7" s="68" t="s">
        <v>338</v>
      </c>
      <c r="AK7" s="68" t="s">
        <v>48</v>
      </c>
      <c r="AL7" s="68" t="s">
        <v>48</v>
      </c>
      <c r="AM7" s="68" t="s">
        <v>48</v>
      </c>
      <c r="AN7" s="68" t="s">
        <v>48</v>
      </c>
      <c r="AO7" s="68" t="s">
        <v>49</v>
      </c>
      <c r="AP7" s="68" t="s">
        <v>49</v>
      </c>
      <c r="AQ7" s="61" t="s">
        <v>48</v>
      </c>
      <c r="AR7" s="68" t="s">
        <v>436</v>
      </c>
      <c r="AS7" s="68" t="s">
        <v>5</v>
      </c>
      <c r="AT7" s="68" t="s">
        <v>74</v>
      </c>
      <c r="AU7" s="68" t="s">
        <v>199</v>
      </c>
      <c r="AV7" s="68" t="s">
        <v>3</v>
      </c>
      <c r="AW7" s="68" t="s">
        <v>436</v>
      </c>
      <c r="AX7" s="68" t="s">
        <v>5</v>
      </c>
      <c r="AY7" s="68" t="s">
        <v>74</v>
      </c>
      <c r="AZ7" s="68" t="s">
        <v>199</v>
      </c>
      <c r="BA7" s="68" t="s">
        <v>3</v>
      </c>
      <c r="BB7" s="68" t="s">
        <v>48</v>
      </c>
      <c r="BC7" s="68" t="s">
        <v>48</v>
      </c>
      <c r="BD7" s="68" t="s">
        <v>48</v>
      </c>
      <c r="BE7" s="68" t="s">
        <v>48</v>
      </c>
      <c r="BF7" s="68" t="s">
        <v>48</v>
      </c>
      <c r="BG7" s="68" t="s">
        <v>48</v>
      </c>
      <c r="BH7" s="68" t="s">
        <v>48</v>
      </c>
      <c r="BI7" s="68" t="s">
        <v>48</v>
      </c>
      <c r="BJ7" s="68" t="s">
        <v>48</v>
      </c>
      <c r="BK7" s="68" t="s">
        <v>48</v>
      </c>
      <c r="BL7" s="68" t="s">
        <v>48</v>
      </c>
      <c r="BM7" s="86" t="s">
        <v>11</v>
      </c>
      <c r="BN7" s="60" t="s">
        <v>6</v>
      </c>
      <c r="BO7" s="61" t="s">
        <v>738</v>
      </c>
      <c r="BP7" s="61" t="s">
        <v>71</v>
      </c>
      <c r="BQ7" s="61" t="s">
        <v>34</v>
      </c>
      <c r="BR7" s="61" t="s">
        <v>42</v>
      </c>
      <c r="BS7" s="61" t="s">
        <v>42</v>
      </c>
      <c r="BT7" s="213" t="s">
        <v>48</v>
      </c>
      <c r="BU7" s="213" t="s">
        <v>338</v>
      </c>
      <c r="BV7" s="61" t="s">
        <v>48</v>
      </c>
      <c r="BW7" s="61" t="s">
        <v>42</v>
      </c>
      <c r="BX7" s="61" t="s">
        <v>48</v>
      </c>
      <c r="BY7" s="61" t="s">
        <v>353</v>
      </c>
      <c r="BZ7" s="213" t="s">
        <v>556</v>
      </c>
      <c r="CA7" s="61" t="s">
        <v>353</v>
      </c>
      <c r="CB7" s="68" t="s">
        <v>436</v>
      </c>
      <c r="CC7" s="68" t="s">
        <v>199</v>
      </c>
      <c r="CD7" s="68" t="s">
        <v>3</v>
      </c>
      <c r="CE7" s="68" t="s">
        <v>234</v>
      </c>
      <c r="CF7" s="330" t="s">
        <v>11</v>
      </c>
      <c r="CG7" s="61" t="s">
        <v>6</v>
      </c>
      <c r="CH7" s="61" t="s">
        <v>738</v>
      </c>
      <c r="CI7" s="61" t="s">
        <v>71</v>
      </c>
      <c r="CJ7" s="61" t="s">
        <v>42</v>
      </c>
      <c r="CK7" s="61" t="s">
        <v>34</v>
      </c>
      <c r="CL7" s="68" t="s">
        <v>48</v>
      </c>
      <c r="CM7" s="68" t="s">
        <v>48</v>
      </c>
      <c r="CN7" s="329" t="s">
        <v>11</v>
      </c>
      <c r="CO7" s="61" t="s">
        <v>6</v>
      </c>
      <c r="CP7" s="61" t="s">
        <v>738</v>
      </c>
      <c r="CQ7" s="61" t="s">
        <v>71</v>
      </c>
      <c r="CR7" s="61" t="s">
        <v>42</v>
      </c>
      <c r="CS7" s="61" t="s">
        <v>34</v>
      </c>
      <c r="CT7" s="61" t="s">
        <v>48</v>
      </c>
      <c r="CU7" s="61" t="s">
        <v>48</v>
      </c>
      <c r="CV7" s="329" t="s">
        <v>11</v>
      </c>
      <c r="CW7" s="61" t="s">
        <v>6</v>
      </c>
      <c r="CX7" s="61" t="s">
        <v>738</v>
      </c>
      <c r="CY7" s="61" t="s">
        <v>63</v>
      </c>
      <c r="CZ7" s="67" t="s">
        <v>24</v>
      </c>
      <c r="DA7" s="61" t="s">
        <v>34</v>
      </c>
      <c r="DB7" s="68" t="s">
        <v>338</v>
      </c>
      <c r="DC7" s="68" t="s">
        <v>48</v>
      </c>
      <c r="DD7" s="68" t="s">
        <v>48</v>
      </c>
      <c r="DE7" s="61" t="s">
        <v>48</v>
      </c>
      <c r="DF7" s="61" t="s">
        <v>48</v>
      </c>
      <c r="DG7" s="61" t="s">
        <v>48</v>
      </c>
      <c r="DH7" s="61" t="s">
        <v>48</v>
      </c>
      <c r="DI7" s="329" t="s">
        <v>11</v>
      </c>
      <c r="DJ7" s="61" t="s">
        <v>6</v>
      </c>
      <c r="DK7" s="61" t="s">
        <v>738</v>
      </c>
      <c r="DL7" s="61" t="s">
        <v>63</v>
      </c>
      <c r="DM7" s="213" t="s">
        <v>34</v>
      </c>
      <c r="DN7" s="213" t="s">
        <v>338</v>
      </c>
      <c r="DO7" s="60" t="s">
        <v>11</v>
      </c>
      <c r="DP7" s="60" t="s">
        <v>12</v>
      </c>
      <c r="DQ7" s="61" t="s">
        <v>63</v>
      </c>
      <c r="DR7" s="61" t="s">
        <v>65</v>
      </c>
      <c r="DS7" s="61" t="s">
        <v>253</v>
      </c>
      <c r="DT7" s="61" t="s">
        <v>253</v>
      </c>
      <c r="DU7" s="213" t="s">
        <v>534</v>
      </c>
      <c r="DV7" s="213" t="s">
        <v>48</v>
      </c>
      <c r="DW7" s="213" t="s">
        <v>48</v>
      </c>
      <c r="DX7" s="213" t="s">
        <v>48</v>
      </c>
      <c r="DY7" s="213" t="s">
        <v>48</v>
      </c>
      <c r="DZ7" s="213" t="s">
        <v>48</v>
      </c>
      <c r="EA7" s="213" t="s">
        <v>48</v>
      </c>
    </row>
    <row r="8" spans="1:131">
      <c r="B8" s="3">
        <v>0</v>
      </c>
      <c r="C8" s="5" t="s">
        <v>4</v>
      </c>
      <c r="D8" s="229">
        <v>41094.116340868059</v>
      </c>
      <c r="E8" s="308">
        <v>520958920.03524899</v>
      </c>
      <c r="F8" s="217">
        <v>53.418891289999998</v>
      </c>
      <c r="G8" s="21">
        <v>1795.4323362499999</v>
      </c>
      <c r="H8" s="20">
        <v>1.21742E-2</v>
      </c>
      <c r="I8" s="20">
        <v>-106.63365911</v>
      </c>
      <c r="J8" s="214">
        <v>41093.866340868059</v>
      </c>
      <c r="K8" s="214">
        <v>41093.824674201387</v>
      </c>
      <c r="L8" s="9">
        <v>187</v>
      </c>
      <c r="M8" s="21">
        <v>2</v>
      </c>
      <c r="N8" s="9" t="s">
        <v>597</v>
      </c>
      <c r="O8" s="10">
        <v>27</v>
      </c>
      <c r="P8" s="12">
        <v>48.327265699999998</v>
      </c>
      <c r="Q8" s="13">
        <v>5.4440695000000003</v>
      </c>
      <c r="R8" s="13">
        <v>5.8103272800000001</v>
      </c>
      <c r="S8" s="116">
        <v>89.821534600000007</v>
      </c>
      <c r="T8" s="12">
        <v>57.942748219999999</v>
      </c>
      <c r="U8" s="12">
        <v>57.945206800000001</v>
      </c>
      <c r="V8" s="29">
        <v>4509.6528811600001</v>
      </c>
      <c r="W8" s="13">
        <v>1.06277581</v>
      </c>
      <c r="X8" s="229">
        <v>41094.116074664351</v>
      </c>
      <c r="Y8" s="126">
        <v>-2.6620370772434399E-4</v>
      </c>
      <c r="Z8" s="228">
        <v>4493.8158255300004</v>
      </c>
      <c r="AA8" s="15">
        <v>1.06269514</v>
      </c>
      <c r="AB8" s="228">
        <v>4491.3419001499997</v>
      </c>
      <c r="AC8" s="13">
        <v>1.0628230000000001</v>
      </c>
      <c r="AD8" s="229">
        <v>41094.11649133102</v>
      </c>
      <c r="AE8" s="34">
        <v>1.5046296175569296E-4</v>
      </c>
      <c r="AF8" s="11">
        <v>2.7387377800000001</v>
      </c>
      <c r="AG8" s="11">
        <v>-7.16659822</v>
      </c>
      <c r="AH8" s="11">
        <v>32.701770600000003</v>
      </c>
      <c r="AI8" s="81">
        <v>3.3757371699999998</v>
      </c>
      <c r="AJ8" s="11">
        <v>18.147932829999998</v>
      </c>
      <c r="AK8" s="11">
        <v>2.8806284600000001</v>
      </c>
      <c r="AL8" s="116">
        <v>11.97396646</v>
      </c>
      <c r="AM8" s="11">
        <v>15.97471241</v>
      </c>
      <c r="AN8" s="11">
        <v>19.370415000000001</v>
      </c>
      <c r="AO8" s="11">
        <v>0.45652250999999999</v>
      </c>
      <c r="AP8" s="11">
        <v>0.59516532</v>
      </c>
      <c r="AQ8" s="11">
        <v>6.0632474199999997</v>
      </c>
      <c r="AR8" s="25">
        <v>91.768535850000006</v>
      </c>
      <c r="AS8" s="11">
        <v>2.8806284600000001</v>
      </c>
      <c r="AT8" s="11">
        <v>15.97471241</v>
      </c>
      <c r="AU8" s="26">
        <v>91.768535850000006</v>
      </c>
      <c r="AV8" s="83">
        <v>9.6703377100000001</v>
      </c>
      <c r="AW8" s="25">
        <v>90.963892020000003</v>
      </c>
      <c r="AX8" s="116">
        <v>11.97396646</v>
      </c>
      <c r="AY8" s="11">
        <v>19.370415000000001</v>
      </c>
      <c r="AZ8" s="26">
        <v>90.963892020000003</v>
      </c>
      <c r="BA8" s="83">
        <v>0</v>
      </c>
      <c r="BB8" s="11">
        <v>9.6740882100000007</v>
      </c>
      <c r="BC8" s="11">
        <v>64.127783600000001</v>
      </c>
      <c r="BD8" s="11">
        <v>106.19812819000001</v>
      </c>
      <c r="BE8" s="11">
        <v>78.049204509999996</v>
      </c>
      <c r="BF8" s="11">
        <v>90.662326320000005</v>
      </c>
      <c r="BG8" s="11">
        <v>101.94589596</v>
      </c>
      <c r="BH8" s="11">
        <v>87.683990440000002</v>
      </c>
      <c r="BI8" s="11">
        <v>92.310669000000004</v>
      </c>
      <c r="BJ8" s="11">
        <v>64.132662699999997</v>
      </c>
      <c r="BK8" s="11">
        <v>9.6745283200000003</v>
      </c>
      <c r="BL8" s="11">
        <v>106.19280897</v>
      </c>
      <c r="BM8" s="3">
        <v>0</v>
      </c>
      <c r="BN8" s="229">
        <v>41094.117066631945</v>
      </c>
      <c r="BO8" s="308">
        <v>520958982.74190199</v>
      </c>
      <c r="BP8" s="34">
        <v>7.2576388629386202E-4</v>
      </c>
      <c r="BQ8" s="13">
        <v>1.0632940900000001</v>
      </c>
      <c r="BR8" s="113">
        <v>-1</v>
      </c>
      <c r="BS8" s="29">
        <v>4525.02077173</v>
      </c>
      <c r="BT8" s="11">
        <v>78.103011879999997</v>
      </c>
      <c r="BU8" s="11">
        <v>18.148498310000001</v>
      </c>
      <c r="BV8" s="11">
        <v>33.325043559999997</v>
      </c>
      <c r="BW8" s="29">
        <v>8093.1850242700002</v>
      </c>
      <c r="BX8" s="29">
        <v>38.019040879999999</v>
      </c>
      <c r="BY8" s="29">
        <v>295.47543601000001</v>
      </c>
      <c r="BZ8" s="141">
        <v>0.25509293</v>
      </c>
      <c r="CA8" s="29">
        <v>102.54360487</v>
      </c>
      <c r="CB8" s="25">
        <v>144.78137133000001</v>
      </c>
      <c r="CC8" s="25">
        <v>144.78137133000001</v>
      </c>
      <c r="CD8" s="83">
        <v>54.545614899999997</v>
      </c>
      <c r="CE8" s="81">
        <v>70.75246147</v>
      </c>
      <c r="CF8" s="3">
        <v>0</v>
      </c>
      <c r="CG8" s="237">
        <v>41094.078416851851</v>
      </c>
      <c r="CH8" s="318">
        <v>520955643.40076101</v>
      </c>
      <c r="CI8" s="33">
        <v>-3.7924016207398381E-2</v>
      </c>
      <c r="CJ8" s="29">
        <v>79267.908712029996</v>
      </c>
      <c r="CK8" s="12">
        <v>2.04389237</v>
      </c>
      <c r="CL8" s="11">
        <v>88.609664870000003</v>
      </c>
      <c r="CM8" s="11">
        <v>89.82016831</v>
      </c>
      <c r="CN8" s="3">
        <v>0</v>
      </c>
      <c r="CO8" s="237">
        <v>41094.15991667824</v>
      </c>
      <c r="CP8" s="318">
        <v>520962684.98507297</v>
      </c>
      <c r="CQ8" s="32">
        <v>4.3575810181209818E-2</v>
      </c>
      <c r="CR8" s="29">
        <v>91401.794883080001</v>
      </c>
      <c r="CS8" s="30">
        <v>2.2136160600000001</v>
      </c>
      <c r="CT8" s="11">
        <v>91.370290890000007</v>
      </c>
      <c r="CU8" s="11">
        <v>-89.81994512</v>
      </c>
      <c r="CV8" s="3">
        <v>0</v>
      </c>
      <c r="CW8" s="237">
        <v>41120.823636076391</v>
      </c>
      <c r="CX8" s="318">
        <v>523266430.34072298</v>
      </c>
      <c r="CY8" s="8">
        <v>26.707295200000001</v>
      </c>
      <c r="CZ8" s="12">
        <v>51.047312750000003</v>
      </c>
      <c r="DA8" s="14">
        <v>113.35864177000001</v>
      </c>
      <c r="DB8" s="11">
        <v>6.0125849599999999</v>
      </c>
      <c r="DC8" s="11">
        <v>-10.40478396</v>
      </c>
      <c r="DD8" s="11">
        <v>62.371133989999997</v>
      </c>
      <c r="DE8" s="11">
        <v>7.3754586399999997</v>
      </c>
      <c r="DF8" s="11">
        <v>97.067185249999994</v>
      </c>
      <c r="DG8" s="11">
        <v>82.431484010000005</v>
      </c>
      <c r="DH8" s="11">
        <v>89.693294820000006</v>
      </c>
      <c r="DI8" s="3">
        <v>0</v>
      </c>
      <c r="DJ8" s="237">
        <v>41130.242875335651</v>
      </c>
      <c r="DK8" s="318">
        <v>524080252.6128</v>
      </c>
      <c r="DL8" s="142">
        <v>-17.292356840276625</v>
      </c>
      <c r="DM8" s="30">
        <v>104.35226922</v>
      </c>
      <c r="DN8" s="11">
        <v>5.9655181199999996</v>
      </c>
      <c r="DO8" s="18">
        <v>0</v>
      </c>
      <c r="DP8" s="245"/>
      <c r="DQ8" s="19"/>
      <c r="DR8" s="18"/>
      <c r="DS8" s="50">
        <v>0.14280814999999999</v>
      </c>
      <c r="DT8" s="50">
        <v>0.17777411000000001</v>
      </c>
      <c r="DU8" s="11">
        <v>10.89926986</v>
      </c>
      <c r="DV8" s="11">
        <v>-1.55678227</v>
      </c>
      <c r="DW8" s="11">
        <v>134.58987739</v>
      </c>
      <c r="DX8" s="11">
        <v>168.89599536</v>
      </c>
      <c r="DY8" s="11">
        <v>156.24249083000001</v>
      </c>
      <c r="DZ8" s="143">
        <v>-1.9988059499999999</v>
      </c>
      <c r="EA8" s="11">
        <v>124.92076299</v>
      </c>
    </row>
    <row r="9" spans="1:131">
      <c r="B9" s="104">
        <v>1</v>
      </c>
      <c r="C9" s="105" t="s">
        <v>326</v>
      </c>
      <c r="D9" s="230">
        <v>41147.535232175927</v>
      </c>
      <c r="E9" s="309">
        <v>525574312.24285698</v>
      </c>
      <c r="F9" s="217">
        <v>53.22233344</v>
      </c>
      <c r="G9" s="21">
        <v>1848.8512275400001</v>
      </c>
      <c r="H9" s="7">
        <v>53.431065500000003</v>
      </c>
      <c r="I9" s="20">
        <v>-53.214767819999999</v>
      </c>
      <c r="J9" s="214">
        <v>41147.285232175927</v>
      </c>
      <c r="K9" s="214">
        <v>41147.243565509256</v>
      </c>
      <c r="L9" s="9">
        <v>240</v>
      </c>
      <c r="M9" s="21">
        <v>6</v>
      </c>
      <c r="N9" s="9" t="s">
        <v>598</v>
      </c>
      <c r="O9" s="10">
        <v>34</v>
      </c>
      <c r="P9" s="12">
        <v>52.960901829999997</v>
      </c>
      <c r="Q9" s="13">
        <v>5.4491902899999998</v>
      </c>
      <c r="R9" s="13">
        <v>6.3677502300000004</v>
      </c>
      <c r="S9" s="11">
        <v>89.862138849999994</v>
      </c>
      <c r="T9" s="12">
        <v>57.804838150000002</v>
      </c>
      <c r="U9" s="12">
        <v>57.805054200000001</v>
      </c>
      <c r="V9" s="29">
        <v>4159.9194959799997</v>
      </c>
      <c r="W9" s="13">
        <v>1.0579262</v>
      </c>
      <c r="X9" s="230">
        <v>41147.535313194443</v>
      </c>
      <c r="Y9" s="34">
        <v>8.1018515629693866E-5</v>
      </c>
      <c r="Z9" s="228">
        <v>4162.8251031199998</v>
      </c>
      <c r="AA9" s="15">
        <v>1.0579188100000001</v>
      </c>
      <c r="AB9" s="228">
        <v>4158.0705945299997</v>
      </c>
      <c r="AC9" s="13">
        <v>1.0581613400000001</v>
      </c>
      <c r="AD9" s="230">
        <v>41147.535452083335</v>
      </c>
      <c r="AE9" s="34">
        <v>2.1990740788169205E-4</v>
      </c>
      <c r="AF9" s="11">
        <v>3.7777904800000002</v>
      </c>
      <c r="AG9" s="11">
        <v>1.7919363399999999</v>
      </c>
      <c r="AH9" s="11">
        <v>95.780700039999999</v>
      </c>
      <c r="AI9" s="81">
        <v>7.6284591800000001</v>
      </c>
      <c r="AJ9" s="11">
        <v>17.87758942</v>
      </c>
      <c r="AK9" s="11">
        <v>2.7236539999999998</v>
      </c>
      <c r="AL9" s="116">
        <v>2.8095641599999999</v>
      </c>
      <c r="AM9" s="11">
        <v>16.126604239999999</v>
      </c>
      <c r="AN9" s="11">
        <v>15.83947583</v>
      </c>
      <c r="AO9" s="11">
        <v>0.45305747000000002</v>
      </c>
      <c r="AP9" s="11">
        <v>0.64307988999999999</v>
      </c>
      <c r="AQ9" s="11">
        <v>2.1807595200000001</v>
      </c>
      <c r="AR9" s="83">
        <v>4.0850068899999998</v>
      </c>
      <c r="AS9" s="11">
        <v>2.7236539999999998</v>
      </c>
      <c r="AT9" s="11">
        <v>16.126604239999999</v>
      </c>
      <c r="AU9" s="26" t="s">
        <v>599</v>
      </c>
      <c r="AV9" s="83">
        <v>4.0850068899999998</v>
      </c>
      <c r="AW9" s="83">
        <v>0</v>
      </c>
      <c r="AX9" s="116">
        <v>2.8095641599999999</v>
      </c>
      <c r="AY9" s="11">
        <v>15.83947583</v>
      </c>
      <c r="AZ9" s="26" t="s">
        <v>599</v>
      </c>
      <c r="BA9" s="83">
        <v>0</v>
      </c>
      <c r="BB9" s="11">
        <v>4.0909554799999999</v>
      </c>
      <c r="BC9" s="11">
        <v>22.631737489999999</v>
      </c>
      <c r="BD9" s="11">
        <v>153.27730704000001</v>
      </c>
      <c r="BE9" s="11">
        <v>87.636356739999997</v>
      </c>
      <c r="BF9" s="11">
        <v>90.913309499999997</v>
      </c>
      <c r="BG9" s="11">
        <v>92.359098059999994</v>
      </c>
      <c r="BH9" s="11">
        <v>91.683024500000002</v>
      </c>
      <c r="BI9" s="11">
        <v>88.31166193</v>
      </c>
      <c r="BJ9" s="11">
        <v>22.636233430000001</v>
      </c>
      <c r="BK9" s="11">
        <v>4.0917155699999999</v>
      </c>
      <c r="BL9" s="11">
        <v>153.272051</v>
      </c>
      <c r="BM9" s="104">
        <v>1</v>
      </c>
      <c r="BN9" s="230">
        <v>41147.53623135417</v>
      </c>
      <c r="BO9" s="309">
        <v>525574398.57171702</v>
      </c>
      <c r="BP9" s="34">
        <v>9.9917824263684452E-4</v>
      </c>
      <c r="BQ9" s="13">
        <v>1.0590428599999999</v>
      </c>
      <c r="BR9" s="113">
        <v>87</v>
      </c>
      <c r="BS9" s="29">
        <v>4221.0922360499999</v>
      </c>
      <c r="BT9" s="11">
        <v>87.743221419999998</v>
      </c>
      <c r="BU9" s="11">
        <v>17.87819124</v>
      </c>
      <c r="BV9" s="11">
        <v>96.641416480000004</v>
      </c>
      <c r="BW9" s="29">
        <v>8002.1807884500004</v>
      </c>
      <c r="BX9" s="29">
        <v>101.35234869</v>
      </c>
      <c r="BY9" s="29">
        <v>313.10376116999998</v>
      </c>
      <c r="BZ9" s="141">
        <v>0.94954210999999999</v>
      </c>
      <c r="CA9" s="29">
        <v>148.24858752</v>
      </c>
      <c r="CB9" s="83">
        <v>53.078510199999997</v>
      </c>
      <c r="CC9" s="26" t="s">
        <v>599</v>
      </c>
      <c r="CD9" s="83">
        <v>53.078510199999997</v>
      </c>
      <c r="CE9" s="81">
        <v>70.712857290000002</v>
      </c>
      <c r="CF9" s="104">
        <v>1</v>
      </c>
      <c r="CG9" s="238">
        <v>41147.498639814818</v>
      </c>
      <c r="CH9" s="319">
        <v>525571150.66279602</v>
      </c>
      <c r="CI9" s="33">
        <v>-3.6592361109796911E-2</v>
      </c>
      <c r="CJ9" s="29">
        <v>74097.355036869994</v>
      </c>
      <c r="CK9" s="12">
        <v>1.97156859</v>
      </c>
      <c r="CL9" s="11">
        <v>88.300880129999996</v>
      </c>
      <c r="CM9" s="11">
        <v>89.860960840000004</v>
      </c>
      <c r="CN9" s="104">
        <v>1</v>
      </c>
      <c r="CO9" s="238">
        <v>41147.579651423614</v>
      </c>
      <c r="CP9" s="319">
        <v>525578150.06615502</v>
      </c>
      <c r="CQ9" s="32">
        <v>4.4419247686164454E-2</v>
      </c>
      <c r="CR9" s="29">
        <v>93345.855091660007</v>
      </c>
      <c r="CS9" s="30">
        <v>2.2408085099999999</v>
      </c>
      <c r="CT9" s="11">
        <v>91.681618720000003</v>
      </c>
      <c r="CU9" s="11">
        <v>-89.861016649999996</v>
      </c>
      <c r="CV9" s="104">
        <v>1</v>
      </c>
      <c r="CW9" s="238">
        <v>41174.15611556713</v>
      </c>
      <c r="CX9" s="319">
        <v>527874356.56760597</v>
      </c>
      <c r="CY9" s="8">
        <v>53.332479480000003</v>
      </c>
      <c r="CZ9" s="14">
        <v>53.698815840000002</v>
      </c>
      <c r="DA9" s="12">
        <v>113.08341148</v>
      </c>
      <c r="DB9" s="11">
        <v>5.74252363</v>
      </c>
      <c r="DC9" s="11">
        <v>-12.70224277</v>
      </c>
      <c r="DD9" s="11">
        <v>50.230924420000001</v>
      </c>
      <c r="DE9" s="11">
        <v>0.56163370999999995</v>
      </c>
      <c r="DF9" s="11">
        <v>86.251026850000002</v>
      </c>
      <c r="DG9" s="11">
        <v>93.270187579999998</v>
      </c>
      <c r="DH9" s="11">
        <v>93.686519169999997</v>
      </c>
      <c r="DI9" s="104">
        <v>1</v>
      </c>
      <c r="DJ9" s="238">
        <v>41185.725052094909</v>
      </c>
      <c r="DK9" s="319">
        <v>528873912.68410498</v>
      </c>
      <c r="DL9" s="142">
        <v>-15.032513518519409</v>
      </c>
      <c r="DM9" s="30">
        <v>99.184423620000004</v>
      </c>
      <c r="DN9" s="11">
        <v>5.6846521499999998</v>
      </c>
      <c r="DO9" s="18">
        <v>1</v>
      </c>
      <c r="DP9" s="245"/>
      <c r="DQ9" s="19"/>
      <c r="DR9" s="104" t="s">
        <v>330</v>
      </c>
      <c r="DS9" s="50">
        <v>-0.31232631</v>
      </c>
      <c r="DT9" s="50">
        <v>-0.29139706999999998</v>
      </c>
      <c r="DU9" s="11">
        <v>10.53409639</v>
      </c>
      <c r="DV9" s="11">
        <v>-1.8298248100000001</v>
      </c>
      <c r="DW9" s="11">
        <v>188.02518178</v>
      </c>
      <c r="DX9" s="11">
        <v>177.73581414</v>
      </c>
      <c r="DY9" s="11">
        <v>350.85523325999998</v>
      </c>
      <c r="DZ9" s="143">
        <v>-2.1626469500000001</v>
      </c>
      <c r="EA9" s="11">
        <v>183.94454135999999</v>
      </c>
    </row>
    <row r="10" spans="1:131">
      <c r="B10" s="3">
        <v>2</v>
      </c>
      <c r="C10" s="5" t="s">
        <v>323</v>
      </c>
      <c r="D10" s="231">
        <v>41200.757565613429</v>
      </c>
      <c r="E10" s="310">
        <v>530172721.852036</v>
      </c>
      <c r="F10" s="8">
        <v>52.953321729999999</v>
      </c>
      <c r="G10" s="21">
        <v>1902.0735609799999</v>
      </c>
      <c r="H10" s="7">
        <v>106.65339894</v>
      </c>
      <c r="I10" s="20">
        <v>7.5656200000000003E-3</v>
      </c>
      <c r="J10" s="214">
        <v>41200.507565624997</v>
      </c>
      <c r="K10" s="214">
        <v>41200.465898958333</v>
      </c>
      <c r="L10" s="9">
        <v>293</v>
      </c>
      <c r="M10" s="21">
        <v>3</v>
      </c>
      <c r="N10" s="9" t="s">
        <v>600</v>
      </c>
      <c r="O10" s="10">
        <v>42</v>
      </c>
      <c r="P10" s="14">
        <v>53.144107099999999</v>
      </c>
      <c r="Q10" s="13">
        <v>5.4529418500000002</v>
      </c>
      <c r="R10" s="15">
        <v>6.3902198800000001</v>
      </c>
      <c r="S10" s="11">
        <v>89.980667609999998</v>
      </c>
      <c r="T10" s="12">
        <v>57.801075470000001</v>
      </c>
      <c r="U10" s="12">
        <v>57.801408090000002</v>
      </c>
      <c r="V10" s="29">
        <v>4174.5158796899996</v>
      </c>
      <c r="W10" s="13">
        <v>1.0579895500000001</v>
      </c>
      <c r="X10" s="231">
        <v>41200.757669780091</v>
      </c>
      <c r="Y10" s="34">
        <v>1.0416666191304103E-4</v>
      </c>
      <c r="Z10" s="228">
        <v>4179.1201831799999</v>
      </c>
      <c r="AA10" s="15">
        <v>1.05797732</v>
      </c>
      <c r="AB10" s="228">
        <v>4171.7715977799999</v>
      </c>
      <c r="AC10" s="13">
        <v>1.05835298</v>
      </c>
      <c r="AD10" s="231">
        <v>41200.757831817129</v>
      </c>
      <c r="AE10" s="34">
        <v>2.6620370044838637E-4</v>
      </c>
      <c r="AF10" s="11">
        <v>4.7030792000000003</v>
      </c>
      <c r="AG10" s="11">
        <v>-4.3324800699999999</v>
      </c>
      <c r="AH10" s="11">
        <v>347.74620929999998</v>
      </c>
      <c r="AI10" s="81">
        <v>3.70936413</v>
      </c>
      <c r="AJ10" s="11">
        <v>17.608805019999998</v>
      </c>
      <c r="AK10" s="11">
        <v>6.29325841</v>
      </c>
      <c r="AL10" s="116">
        <v>9.3939199799999997</v>
      </c>
      <c r="AM10" s="11">
        <v>17.300923730000001</v>
      </c>
      <c r="AN10" s="11">
        <v>18.56320045</v>
      </c>
      <c r="AO10" s="11">
        <v>0.44977602999999999</v>
      </c>
      <c r="AP10" s="11">
        <v>0.64113140999999996</v>
      </c>
      <c r="AQ10" s="11">
        <v>-2.3236303</v>
      </c>
      <c r="AR10" s="83">
        <v>3.2713268000000002</v>
      </c>
      <c r="AS10" s="11">
        <v>6.29325841</v>
      </c>
      <c r="AT10" s="11">
        <v>17.300923730000001</v>
      </c>
      <c r="AU10" s="26" t="s">
        <v>599</v>
      </c>
      <c r="AV10" s="83">
        <v>3.2713268000000002</v>
      </c>
      <c r="AW10" s="83">
        <v>0</v>
      </c>
      <c r="AX10" s="116">
        <v>9.3939199799999997</v>
      </c>
      <c r="AY10" s="11">
        <v>18.56320045</v>
      </c>
      <c r="AZ10" s="26" t="s">
        <v>599</v>
      </c>
      <c r="BA10" s="83">
        <v>0</v>
      </c>
      <c r="BB10" s="11">
        <v>-3.2641626800000001</v>
      </c>
      <c r="BC10" s="16">
        <v>18.168198279999999</v>
      </c>
      <c r="BD10" s="11">
        <v>158.56763903999999</v>
      </c>
      <c r="BE10" s="11">
        <v>98.904912190000005</v>
      </c>
      <c r="BF10" s="11">
        <v>91.136575179999994</v>
      </c>
      <c r="BG10" s="11">
        <v>81.090609200000003</v>
      </c>
      <c r="BH10" s="11">
        <v>95.647308229999993</v>
      </c>
      <c r="BI10" s="11">
        <v>84.347405089999995</v>
      </c>
      <c r="BJ10" s="11">
        <v>18.16372874</v>
      </c>
      <c r="BK10" s="11">
        <v>3.2633560899999998</v>
      </c>
      <c r="BL10" s="11">
        <v>158.57291516999999</v>
      </c>
      <c r="BM10" s="3">
        <v>2</v>
      </c>
      <c r="BN10" s="231">
        <v>41200.758810127314</v>
      </c>
      <c r="BO10" s="310">
        <v>530172829.37797499</v>
      </c>
      <c r="BP10" s="34">
        <v>1.2445138854673132E-3</v>
      </c>
      <c r="BQ10" s="13">
        <v>1.0597202400000001</v>
      </c>
      <c r="BR10" s="113">
        <v>28508</v>
      </c>
      <c r="BS10" s="29">
        <v>4269.5196518900002</v>
      </c>
      <c r="BT10" s="11">
        <v>99.120058169999993</v>
      </c>
      <c r="BU10" s="11">
        <v>17.60890478</v>
      </c>
      <c r="BV10" s="11">
        <v>348.82801247999998</v>
      </c>
      <c r="BW10" s="29">
        <v>8274.0445120000004</v>
      </c>
      <c r="BX10" s="29">
        <v>353.60157899000001</v>
      </c>
      <c r="BY10" s="29">
        <v>330.66721955000003</v>
      </c>
      <c r="BZ10" s="141">
        <v>1.6414359199999999</v>
      </c>
      <c r="CA10" s="29">
        <v>22.934359440000001</v>
      </c>
      <c r="CB10" s="83">
        <v>52.642467609999997</v>
      </c>
      <c r="CC10" s="26" t="s">
        <v>599</v>
      </c>
      <c r="CD10" s="83">
        <v>52.642467609999997</v>
      </c>
      <c r="CE10" s="81">
        <v>70.758441160000004</v>
      </c>
      <c r="CF10" s="3">
        <v>2</v>
      </c>
      <c r="CG10" s="239">
        <v>41200.721801655091</v>
      </c>
      <c r="CH10" s="320">
        <v>530169631.84612602</v>
      </c>
      <c r="CI10" s="33">
        <v>-3.5763958338066004E-2</v>
      </c>
      <c r="CJ10" s="29">
        <v>72062.611621880002</v>
      </c>
      <c r="CK10" s="12">
        <v>1.94310709</v>
      </c>
      <c r="CL10" s="11">
        <v>87.776243230000006</v>
      </c>
      <c r="CM10" s="11">
        <v>89.980490209999999</v>
      </c>
      <c r="CN10" s="3">
        <v>2</v>
      </c>
      <c r="CO10" s="239">
        <v>41200.803096249998</v>
      </c>
      <c r="CP10" s="320">
        <v>530176655.69874197</v>
      </c>
      <c r="CQ10" s="32">
        <v>4.5530636569310445E-2</v>
      </c>
      <c r="CR10" s="29">
        <v>96070.861192099997</v>
      </c>
      <c r="CS10" s="30">
        <v>2.2789243799999999</v>
      </c>
      <c r="CT10" s="11">
        <v>92.206373990000003</v>
      </c>
      <c r="CU10" s="11">
        <v>-89.980528930000006</v>
      </c>
      <c r="CV10" s="3">
        <v>2</v>
      </c>
      <c r="CW10" s="239">
        <v>41227.233849560187</v>
      </c>
      <c r="CX10" s="320">
        <v>532460272.785272</v>
      </c>
      <c r="CY10" s="8">
        <v>53.077734</v>
      </c>
      <c r="CZ10" s="12">
        <v>51.535182020000001</v>
      </c>
      <c r="DA10" s="12">
        <v>112.70416606000001</v>
      </c>
      <c r="DB10" s="11">
        <v>5.4748080799999999</v>
      </c>
      <c r="DC10" s="11">
        <v>4.5930282599999996</v>
      </c>
      <c r="DD10" s="11">
        <v>176.31446369</v>
      </c>
      <c r="DE10" s="11">
        <v>6.5191623700000001</v>
      </c>
      <c r="DF10" s="11">
        <v>75.332856390000003</v>
      </c>
      <c r="DG10" s="11">
        <v>104.18433499</v>
      </c>
      <c r="DH10" s="11">
        <v>97.626675890000001</v>
      </c>
      <c r="DI10" s="3">
        <v>2</v>
      </c>
      <c r="DJ10" s="239">
        <v>41240.774606562503</v>
      </c>
      <c r="DK10" s="320">
        <v>533630194.19056302</v>
      </c>
      <c r="DL10" s="142">
        <v>-12.936280763882678</v>
      </c>
      <c r="DM10" s="30">
        <v>93.222207729999994</v>
      </c>
      <c r="DN10" s="11">
        <v>5.4058349000000003</v>
      </c>
      <c r="DO10" s="3">
        <v>2</v>
      </c>
      <c r="DP10" s="231">
        <v>41199.75</v>
      </c>
      <c r="DQ10" s="8">
        <v>52.958333330000002</v>
      </c>
      <c r="DR10" s="5" t="s">
        <v>329</v>
      </c>
      <c r="DS10" s="50">
        <v>2.62299E-2</v>
      </c>
      <c r="DT10" s="50">
        <v>3.7736829999999999E-2</v>
      </c>
      <c r="DU10" s="11">
        <v>10.10046423</v>
      </c>
      <c r="DV10" s="11">
        <v>-2.2349886699999999</v>
      </c>
      <c r="DW10" s="11">
        <v>68.613333789999999</v>
      </c>
      <c r="DX10" s="11">
        <v>188.17728907</v>
      </c>
      <c r="DY10" s="11">
        <v>112.90961718</v>
      </c>
      <c r="DZ10" s="143">
        <v>-2.3149401699999999</v>
      </c>
      <c r="EA10" s="11">
        <v>71.878284609999994</v>
      </c>
    </row>
    <row r="11" spans="1:131">
      <c r="B11" s="104">
        <v>3</v>
      </c>
      <c r="C11" s="105" t="s">
        <v>3</v>
      </c>
      <c r="D11" s="230">
        <v>41253.710887326386</v>
      </c>
      <c r="E11" s="309">
        <v>534747888.84933901</v>
      </c>
      <c r="F11" s="8">
        <v>52.828811000000002</v>
      </c>
      <c r="G11" s="21">
        <v>1955.0268827100001</v>
      </c>
      <c r="H11" s="7">
        <v>159.60672066000001</v>
      </c>
      <c r="I11" s="7">
        <v>52.96088735</v>
      </c>
      <c r="J11" s="214">
        <v>41253.419220671298</v>
      </c>
      <c r="K11" s="214">
        <v>41253.377554004626</v>
      </c>
      <c r="L11" s="9">
        <v>346</v>
      </c>
      <c r="M11" s="21">
        <v>7</v>
      </c>
      <c r="N11" s="9" t="s">
        <v>23</v>
      </c>
      <c r="O11" s="10">
        <v>49</v>
      </c>
      <c r="P11" s="12">
        <v>48.688664899999999</v>
      </c>
      <c r="Q11" s="13">
        <v>5.4553241100000003</v>
      </c>
      <c r="R11" s="13">
        <v>5.8548134599999999</v>
      </c>
      <c r="S11" s="11">
        <v>90.223466720000005</v>
      </c>
      <c r="T11" s="12">
        <v>57.814236379999997</v>
      </c>
      <c r="U11" s="12">
        <v>57.814716789999999</v>
      </c>
      <c r="V11" s="29">
        <v>4146.9749448599996</v>
      </c>
      <c r="W11" s="13">
        <v>1.0574185599999999</v>
      </c>
      <c r="X11" s="230">
        <v>41253.711003067132</v>
      </c>
      <c r="Y11" s="34">
        <v>1.1574074596865103E-4</v>
      </c>
      <c r="Z11" s="228">
        <v>4153.22135549</v>
      </c>
      <c r="AA11" s="15">
        <v>1.05740345</v>
      </c>
      <c r="AB11" s="228">
        <v>4142.64508243</v>
      </c>
      <c r="AC11" s="13">
        <v>1.0579455799999999</v>
      </c>
      <c r="AD11" s="230">
        <v>41253.711211400463</v>
      </c>
      <c r="AE11" s="34">
        <v>3.2407407707069069E-4</v>
      </c>
      <c r="AF11" s="11">
        <v>5.6516672999999997</v>
      </c>
      <c r="AG11" s="11">
        <v>-4.4668344900000001</v>
      </c>
      <c r="AH11" s="11">
        <v>5.5102824000000004</v>
      </c>
      <c r="AI11" s="81">
        <v>3.3542426500000002</v>
      </c>
      <c r="AJ11" s="11">
        <v>17.342764389999999</v>
      </c>
      <c r="AK11" s="11">
        <v>10.229692849999999</v>
      </c>
      <c r="AL11" s="116">
        <v>19.227539820000001</v>
      </c>
      <c r="AM11" s="11">
        <v>19.33861714</v>
      </c>
      <c r="AN11" s="11">
        <v>25.29385504</v>
      </c>
      <c r="AO11" s="11">
        <v>0.44512523999999998</v>
      </c>
      <c r="AP11" s="11">
        <v>0.59302096999999998</v>
      </c>
      <c r="AQ11" s="11">
        <v>-6.0520241300000004</v>
      </c>
      <c r="AR11" s="83">
        <v>9.1364771600000001</v>
      </c>
      <c r="AS11" s="11">
        <v>10.229692849999999</v>
      </c>
      <c r="AT11" s="11">
        <v>19.33861714</v>
      </c>
      <c r="AU11" s="26" t="s">
        <v>599</v>
      </c>
      <c r="AV11" s="83">
        <v>9.1364771600000001</v>
      </c>
      <c r="AW11" s="83">
        <v>0</v>
      </c>
      <c r="AX11" s="116">
        <v>19.227539820000001</v>
      </c>
      <c r="AY11" s="11">
        <v>25.29385504</v>
      </c>
      <c r="AZ11" s="26" t="s">
        <v>599</v>
      </c>
      <c r="BA11" s="83">
        <v>0</v>
      </c>
      <c r="BB11" s="11">
        <v>-9.1326218800000003</v>
      </c>
      <c r="BC11" s="11">
        <v>61.575996670000002</v>
      </c>
      <c r="BD11" s="11">
        <v>109.29138143999999</v>
      </c>
      <c r="BE11" s="11">
        <v>108.60030734</v>
      </c>
      <c r="BF11" s="11">
        <v>91.365185429999997</v>
      </c>
      <c r="BG11" s="11">
        <v>71.395005909999995</v>
      </c>
      <c r="BH11" s="11">
        <v>99.550625240000002</v>
      </c>
      <c r="BI11" s="11">
        <v>80.444141090000002</v>
      </c>
      <c r="BJ11" s="11">
        <v>61.571354399999997</v>
      </c>
      <c r="BK11" s="11">
        <v>9.1320763500000002</v>
      </c>
      <c r="BL11" s="11">
        <v>109.29656925</v>
      </c>
      <c r="BM11" s="104">
        <v>3</v>
      </c>
      <c r="BN11" s="230">
        <v>41253.712382418984</v>
      </c>
      <c r="BO11" s="309">
        <v>534748018.02446598</v>
      </c>
      <c r="BP11" s="34">
        <v>1.4950925979064777E-3</v>
      </c>
      <c r="BQ11" s="13">
        <v>1.05992029</v>
      </c>
      <c r="BR11" s="113">
        <v>28508</v>
      </c>
      <c r="BS11" s="29">
        <v>4283.8212472100004</v>
      </c>
      <c r="BT11" s="11">
        <v>108.99407595</v>
      </c>
      <c r="BU11" s="11">
        <v>17.341282660000001</v>
      </c>
      <c r="BV11" s="11">
        <v>6.8339186500000002</v>
      </c>
      <c r="BW11" s="29">
        <v>8517.1496195599993</v>
      </c>
      <c r="BX11" s="29">
        <v>11.712978339999999</v>
      </c>
      <c r="BY11" s="29">
        <v>348.14190488999998</v>
      </c>
      <c r="BZ11" s="141">
        <v>2.3298326199999999</v>
      </c>
      <c r="CA11" s="29">
        <v>23.57107345</v>
      </c>
      <c r="CB11" s="83">
        <v>53.27124148</v>
      </c>
      <c r="CC11" s="26" t="s">
        <v>599</v>
      </c>
      <c r="CD11" s="83">
        <v>53.27124148</v>
      </c>
      <c r="CE11" s="81">
        <v>70.891959259999993</v>
      </c>
      <c r="CF11" s="104">
        <v>3</v>
      </c>
      <c r="CG11" s="238">
        <v>41253.675979618056</v>
      </c>
      <c r="CH11" s="319">
        <v>534744872.82247502</v>
      </c>
      <c r="CI11" s="33">
        <v>-3.4907708330138121E-2</v>
      </c>
      <c r="CJ11" s="29">
        <v>69956.753126109994</v>
      </c>
      <c r="CK11" s="12">
        <v>1.9136521900000001</v>
      </c>
      <c r="CL11" s="11">
        <v>87.126071449999998</v>
      </c>
      <c r="CM11" s="11">
        <v>89.774609280000007</v>
      </c>
      <c r="CN11" s="104">
        <v>3</v>
      </c>
      <c r="CO11" s="238">
        <v>41253.757555115742</v>
      </c>
      <c r="CP11" s="319">
        <v>534751920.94553602</v>
      </c>
      <c r="CQ11" s="32">
        <v>4.6667789356433786E-2</v>
      </c>
      <c r="CR11" s="29">
        <v>98857.558340279997</v>
      </c>
      <c r="CS11" s="30">
        <v>2.3179045</v>
      </c>
      <c r="CT11" s="11">
        <v>92.854630709999995</v>
      </c>
      <c r="CU11" s="11">
        <v>-89.774743880000003</v>
      </c>
      <c r="CV11" s="104">
        <v>3</v>
      </c>
      <c r="CW11" s="238">
        <v>41280.132987384262</v>
      </c>
      <c r="CX11" s="319">
        <v>537030759.294402</v>
      </c>
      <c r="CY11" s="8">
        <v>52.89914941</v>
      </c>
      <c r="CZ11" s="12">
        <v>45.477048789999998</v>
      </c>
      <c r="DA11" s="76">
        <v>112.52106698</v>
      </c>
      <c r="DB11" s="11">
        <v>5.2090358700000001</v>
      </c>
      <c r="DC11" s="11">
        <v>0.71832534999999997</v>
      </c>
      <c r="DD11" s="11">
        <v>146.92075835</v>
      </c>
      <c r="DE11" s="11">
        <v>10.31778899</v>
      </c>
      <c r="DF11" s="11">
        <v>67.733274179999995</v>
      </c>
      <c r="DG11" s="11">
        <v>111.74341630000001</v>
      </c>
      <c r="DH11" s="11">
        <v>101.51891517999999</v>
      </c>
      <c r="DI11" s="104">
        <v>3</v>
      </c>
      <c r="DJ11" s="238">
        <v>41295.376139872686</v>
      </c>
      <c r="DK11" s="319">
        <v>538347767.66991496</v>
      </c>
      <c r="DL11" s="142">
        <v>-11.163546875002794</v>
      </c>
      <c r="DM11" s="30">
        <v>87.261770549999994</v>
      </c>
      <c r="DN11" s="11">
        <v>5.1289999399999999</v>
      </c>
      <c r="DO11" s="104">
        <v>3</v>
      </c>
      <c r="DP11" s="230">
        <v>41252.708333333336</v>
      </c>
      <c r="DQ11" s="8">
        <v>52.791666669999998</v>
      </c>
      <c r="DR11" s="105" t="s">
        <v>601</v>
      </c>
      <c r="DS11" s="50">
        <v>9.5659969999999997E-2</v>
      </c>
      <c r="DT11" s="50">
        <v>0.10561305</v>
      </c>
      <c r="DU11" s="11">
        <v>9.7236540199999997</v>
      </c>
      <c r="DV11" s="11">
        <v>-2.6521625499999999</v>
      </c>
      <c r="DW11" s="11">
        <v>76.512701759999999</v>
      </c>
      <c r="DX11" s="11">
        <v>197.34576186999999</v>
      </c>
      <c r="DY11" s="11">
        <v>139.12560927000001</v>
      </c>
      <c r="DZ11" s="143">
        <v>-2.45499687</v>
      </c>
      <c r="EA11" s="11">
        <v>85.651748319999996</v>
      </c>
    </row>
    <row r="12" spans="1:131">
      <c r="B12" s="4">
        <v>4</v>
      </c>
      <c r="C12" s="6" t="s">
        <v>5</v>
      </c>
      <c r="D12" s="232">
        <v>41306.539686747688</v>
      </c>
      <c r="E12" s="311">
        <v>539312298.12002003</v>
      </c>
      <c r="F12" s="8">
        <v>52.829659929999998</v>
      </c>
      <c r="G12" s="21">
        <v>2007.85569371</v>
      </c>
      <c r="H12" s="7">
        <v>212.43553166999999</v>
      </c>
      <c r="I12" s="7">
        <v>105.78969834999999</v>
      </c>
      <c r="J12" s="214">
        <v>41306.248020081017</v>
      </c>
      <c r="K12" s="214">
        <v>41306.206353414353</v>
      </c>
      <c r="L12" s="9">
        <v>33</v>
      </c>
      <c r="M12" s="21">
        <v>4</v>
      </c>
      <c r="N12" s="9" t="s">
        <v>602</v>
      </c>
      <c r="O12" s="10">
        <v>5</v>
      </c>
      <c r="P12" s="12">
        <v>41.817647919999999</v>
      </c>
      <c r="Q12" s="15">
        <v>5.45635022</v>
      </c>
      <c r="R12" s="13">
        <v>5.0286011300000002</v>
      </c>
      <c r="S12" s="11">
        <v>90.565477200000004</v>
      </c>
      <c r="T12" s="12">
        <v>57.759845230000003</v>
      </c>
      <c r="U12" s="12">
        <v>57.760488610000003</v>
      </c>
      <c r="V12" s="29">
        <v>4295.6310096999996</v>
      </c>
      <c r="W12" s="13">
        <v>1.0592926300000001</v>
      </c>
      <c r="X12" s="232">
        <v>41306.539825636573</v>
      </c>
      <c r="Y12" s="34">
        <v>1.3888888497604057E-4</v>
      </c>
      <c r="Z12" s="228">
        <v>4304.2545527700004</v>
      </c>
      <c r="AA12" s="15">
        <v>1.05927094</v>
      </c>
      <c r="AB12" s="228">
        <v>4289.9890640499998</v>
      </c>
      <c r="AC12" s="13">
        <v>1.0600065599999999</v>
      </c>
      <c r="AD12" s="232">
        <v>41306.540057118058</v>
      </c>
      <c r="AE12" s="34">
        <v>3.7037036963738501E-4</v>
      </c>
      <c r="AF12" s="11">
        <v>6.5850360400000003</v>
      </c>
      <c r="AG12" s="11">
        <v>8.5694078000000005</v>
      </c>
      <c r="AH12" s="11">
        <v>274.86817184</v>
      </c>
      <c r="AI12" s="81">
        <v>3.5258486000000002</v>
      </c>
      <c r="AJ12" s="11">
        <v>17.078471459999999</v>
      </c>
      <c r="AK12" s="11">
        <v>14.231888120000001</v>
      </c>
      <c r="AL12" s="116">
        <v>23.86404976</v>
      </c>
      <c r="AM12" s="11">
        <v>21.98272278</v>
      </c>
      <c r="AN12" s="11">
        <v>29.235285059999999</v>
      </c>
      <c r="AO12" s="11">
        <v>0.43721886999999998</v>
      </c>
      <c r="AP12" s="11">
        <v>0.52575128000000004</v>
      </c>
      <c r="AQ12" s="11">
        <v>-7.58458378</v>
      </c>
      <c r="AR12" s="24">
        <v>14.231888120000001</v>
      </c>
      <c r="AS12" s="24">
        <v>14.231888120000001</v>
      </c>
      <c r="AT12" s="11">
        <v>21.98272278</v>
      </c>
      <c r="AU12" s="26" t="s">
        <v>599</v>
      </c>
      <c r="AV12" s="83">
        <v>9.7228135699999996</v>
      </c>
      <c r="AW12" s="24">
        <v>23.86404976</v>
      </c>
      <c r="AX12" s="24">
        <v>23.86404976</v>
      </c>
      <c r="AY12" s="11">
        <v>29.235285059999999</v>
      </c>
      <c r="AZ12" s="26" t="s">
        <v>599</v>
      </c>
      <c r="BA12" s="83">
        <v>0</v>
      </c>
      <c r="BB12" s="11">
        <v>-9.7239860199999999</v>
      </c>
      <c r="BC12" s="11">
        <v>110.76077499</v>
      </c>
      <c r="BD12" s="11">
        <v>59.51523899</v>
      </c>
      <c r="BE12" s="11">
        <v>112.97530082999999</v>
      </c>
      <c r="BF12" s="11">
        <v>91.589840800000005</v>
      </c>
      <c r="BG12" s="11">
        <v>67.019389059999995</v>
      </c>
      <c r="BH12" s="11">
        <v>103.40597348</v>
      </c>
      <c r="BI12" s="11">
        <v>76.588855789999997</v>
      </c>
      <c r="BJ12" s="11">
        <v>110.75555457999999</v>
      </c>
      <c r="BK12" s="11">
        <v>9.72411387</v>
      </c>
      <c r="BL12" s="11">
        <v>59.520331560000002</v>
      </c>
      <c r="BM12" s="4">
        <v>4</v>
      </c>
      <c r="BN12" s="232">
        <v>41306.541434479164</v>
      </c>
      <c r="BO12" s="311">
        <v>539312449.12441695</v>
      </c>
      <c r="BP12" s="34">
        <v>1.7477314759162255E-3</v>
      </c>
      <c r="BQ12" s="13">
        <v>1.06269634</v>
      </c>
      <c r="BR12" s="1" t="s">
        <v>599</v>
      </c>
      <c r="BS12" s="29">
        <v>4482.2868427800004</v>
      </c>
      <c r="BT12" s="11">
        <v>113.57651092</v>
      </c>
      <c r="BU12" s="11">
        <v>17.074111049999999</v>
      </c>
      <c r="BV12" s="11">
        <v>276.45491314999998</v>
      </c>
      <c r="BW12" s="29">
        <v>8951.8342051300006</v>
      </c>
      <c r="BX12" s="29">
        <v>281.49354853</v>
      </c>
      <c r="BY12" s="29">
        <v>5.57550919</v>
      </c>
      <c r="BZ12" s="141">
        <v>3.0166109699999999</v>
      </c>
      <c r="CA12" s="29">
        <v>-84.081960649999999</v>
      </c>
      <c r="CB12" s="24">
        <v>54.885997969999998</v>
      </c>
      <c r="CC12" s="130">
        <v>54.885997969999998</v>
      </c>
      <c r="CD12" s="83">
        <v>53.562072970000003</v>
      </c>
      <c r="CE12" s="81">
        <v>70.995699970000004</v>
      </c>
      <c r="CF12" s="4">
        <v>4</v>
      </c>
      <c r="CG12" s="240">
        <v>41306.50547989583</v>
      </c>
      <c r="CH12" s="321">
        <v>539309342.648211</v>
      </c>
      <c r="CI12" s="33">
        <v>-3.4206851858471055E-2</v>
      </c>
      <c r="CJ12" s="29">
        <v>68256.166478429994</v>
      </c>
      <c r="CK12" s="12">
        <v>1.8898703400000001</v>
      </c>
      <c r="CL12" s="11">
        <v>86.486678609999998</v>
      </c>
      <c r="CM12" s="11">
        <v>89.429656359999996</v>
      </c>
      <c r="CN12" s="4">
        <v>4</v>
      </c>
      <c r="CO12" s="240">
        <v>41306.587678703705</v>
      </c>
      <c r="CP12" s="321">
        <v>539316444.62492204</v>
      </c>
      <c r="CQ12" s="32">
        <v>4.7991956016630866E-2</v>
      </c>
      <c r="CR12" s="29">
        <v>102083.77306751</v>
      </c>
      <c r="CS12" s="30">
        <v>2.3630367400000001</v>
      </c>
      <c r="CT12" s="11">
        <v>93.490212409999998</v>
      </c>
      <c r="CU12" s="11">
        <v>-89.430102590000004</v>
      </c>
      <c r="CV12" s="4">
        <v>4</v>
      </c>
      <c r="CW12" s="240">
        <v>41332.95541952546</v>
      </c>
      <c r="CX12" s="321">
        <v>541594617.43243396</v>
      </c>
      <c r="CY12" s="8">
        <v>52.822432149999997</v>
      </c>
      <c r="CZ12" s="12">
        <v>39.072539769999999</v>
      </c>
      <c r="DA12" s="12">
        <v>112.52867959</v>
      </c>
      <c r="DB12" s="11">
        <v>4.94609101</v>
      </c>
      <c r="DC12" s="11">
        <v>-15.413155769999999</v>
      </c>
      <c r="DD12" s="11">
        <v>50.706021589999999</v>
      </c>
      <c r="DE12" s="11">
        <v>7.0152211400000004</v>
      </c>
      <c r="DF12" s="11">
        <v>67.243078980000007</v>
      </c>
      <c r="DG12" s="11">
        <v>112.14950767000001</v>
      </c>
      <c r="DH12" s="11">
        <v>105.34262454</v>
      </c>
      <c r="DI12" s="4">
        <v>4</v>
      </c>
      <c r="DJ12" s="240">
        <v>41349.854100266202</v>
      </c>
      <c r="DK12" s="321">
        <v>543054663.44914198</v>
      </c>
      <c r="DL12" s="142">
        <v>-9.5152464004640933</v>
      </c>
      <c r="DM12" s="30">
        <v>80.846241739999996</v>
      </c>
      <c r="DN12" s="11">
        <v>4.8539320400000001</v>
      </c>
      <c r="DO12" s="4">
        <v>4</v>
      </c>
      <c r="DP12" s="232">
        <v>41305.5</v>
      </c>
      <c r="DQ12" s="8">
        <v>52.833333330000002</v>
      </c>
      <c r="DR12" s="6" t="s">
        <v>603</v>
      </c>
      <c r="DS12" s="50">
        <v>5.2373360000000001E-2</v>
      </c>
      <c r="DT12" s="50">
        <v>6.8413050000000003E-2</v>
      </c>
      <c r="DU12" s="11">
        <v>9.5606216499999999</v>
      </c>
      <c r="DV12" s="11">
        <v>-2.9806757699999999</v>
      </c>
      <c r="DW12" s="11">
        <v>341.31776595000002</v>
      </c>
      <c r="DX12" s="11">
        <v>201.69585710000001</v>
      </c>
      <c r="DY12" s="11">
        <v>125.21415351</v>
      </c>
      <c r="DZ12" s="143">
        <v>-2.5827456500000001</v>
      </c>
      <c r="EA12" s="11">
        <v>351.04524368</v>
      </c>
    </row>
    <row r="13" spans="1:131">
      <c r="B13" s="4">
        <v>5</v>
      </c>
      <c r="C13" s="6" t="s">
        <v>331</v>
      </c>
      <c r="D13" s="232">
        <v>41359.369346666666</v>
      </c>
      <c r="E13" s="311">
        <v>543876780.73819101</v>
      </c>
      <c r="F13" s="8">
        <v>52.881196670000001</v>
      </c>
      <c r="G13" s="21">
        <v>2060.6853536499998</v>
      </c>
      <c r="H13" s="7">
        <v>265.26519159999998</v>
      </c>
      <c r="I13" s="7">
        <v>158.61935828</v>
      </c>
      <c r="J13" s="214">
        <v>41359.119346678242</v>
      </c>
      <c r="K13" s="214">
        <v>41359.077680011571</v>
      </c>
      <c r="L13" s="9">
        <v>86</v>
      </c>
      <c r="M13" s="21">
        <v>1</v>
      </c>
      <c r="N13" s="9" t="s">
        <v>604</v>
      </c>
      <c r="O13" s="10">
        <v>13</v>
      </c>
      <c r="P13" s="14">
        <v>37.247956240000001</v>
      </c>
      <c r="Q13" s="13">
        <v>5.4560178199999996</v>
      </c>
      <c r="R13" s="15">
        <v>4.4787753099999996</v>
      </c>
      <c r="S13" s="11">
        <v>91.025648180000005</v>
      </c>
      <c r="T13" s="12">
        <v>58.119529729999996</v>
      </c>
      <c r="U13" s="12">
        <v>58.120418950000001</v>
      </c>
      <c r="V13" s="29">
        <v>3392.7377847399998</v>
      </c>
      <c r="W13" s="13">
        <v>1.0464202199999999</v>
      </c>
      <c r="X13" s="232">
        <v>41359.369508703705</v>
      </c>
      <c r="Y13" s="34">
        <v>1.6203703853534535E-4</v>
      </c>
      <c r="Z13" s="117">
        <v>3404.39154457</v>
      </c>
      <c r="AA13" s="15">
        <v>1.0463899800000001</v>
      </c>
      <c r="AB13" s="228">
        <v>3385.50212508</v>
      </c>
      <c r="AC13" s="13">
        <v>1.0473549799999999</v>
      </c>
      <c r="AD13" s="232">
        <v>41359.369774907405</v>
      </c>
      <c r="AE13" s="34">
        <v>4.2824073898373172E-4</v>
      </c>
      <c r="AF13" s="11">
        <v>7.5505024199999999</v>
      </c>
      <c r="AG13" s="11">
        <v>17.63928769</v>
      </c>
      <c r="AH13" s="11">
        <v>184.92466651999999</v>
      </c>
      <c r="AI13" s="81">
        <v>8.96189532</v>
      </c>
      <c r="AJ13" s="11">
        <v>16.81685178</v>
      </c>
      <c r="AK13" s="11">
        <v>18.257068409999999</v>
      </c>
      <c r="AL13" s="116">
        <v>20.591002069999998</v>
      </c>
      <c r="AM13" s="11">
        <v>25.049031110000001</v>
      </c>
      <c r="AN13" s="11">
        <v>26.946864309999999</v>
      </c>
      <c r="AO13" s="11">
        <v>0.43564974000000001</v>
      </c>
      <c r="AP13" s="11">
        <v>0.51803370000000004</v>
      </c>
      <c r="AQ13" s="11">
        <v>-6.1584109399999996</v>
      </c>
      <c r="AR13" s="24">
        <v>25.049031110000001</v>
      </c>
      <c r="AS13" s="11">
        <v>18.257068409999999</v>
      </c>
      <c r="AT13" s="24">
        <v>25.049031110000001</v>
      </c>
      <c r="AU13" s="26" t="s">
        <v>599</v>
      </c>
      <c r="AV13" s="83">
        <v>2.33701911</v>
      </c>
      <c r="AW13" s="24">
        <v>26.946864309999999</v>
      </c>
      <c r="AX13" s="116">
        <v>20.591002069999998</v>
      </c>
      <c r="AY13" s="24">
        <v>26.946864309999999</v>
      </c>
      <c r="AZ13" s="26" t="s">
        <v>599</v>
      </c>
      <c r="BA13" s="83">
        <v>0</v>
      </c>
      <c r="BB13" s="11">
        <v>-2.3430553299999999</v>
      </c>
      <c r="BC13" s="16">
        <v>167.08417983999999</v>
      </c>
      <c r="BD13" s="11">
        <v>10.572764830000001</v>
      </c>
      <c r="BE13" s="11">
        <v>109.42584902999999</v>
      </c>
      <c r="BF13" s="11">
        <v>91.821947800000004</v>
      </c>
      <c r="BG13" s="11">
        <v>70.568118179999999</v>
      </c>
      <c r="BH13" s="11">
        <v>107.19180536</v>
      </c>
      <c r="BI13" s="11">
        <v>72.803178029999998</v>
      </c>
      <c r="BJ13" s="11">
        <v>167.07843141999999</v>
      </c>
      <c r="BK13" s="11">
        <v>2.34401744</v>
      </c>
      <c r="BL13" s="11">
        <v>10.577551140000001</v>
      </c>
      <c r="BM13" s="4">
        <v>5</v>
      </c>
      <c r="BN13" s="232">
        <v>41359.371315520832</v>
      </c>
      <c r="BO13" s="311">
        <v>543876950.84714103</v>
      </c>
      <c r="BP13" s="34">
        <v>1.9688541651703417E-3</v>
      </c>
      <c r="BQ13" s="13">
        <v>1.05084197</v>
      </c>
      <c r="BR13" s="1" t="s">
        <v>599</v>
      </c>
      <c r="BS13" s="29">
        <v>3634.7944066599998</v>
      </c>
      <c r="BT13" s="11">
        <v>110.16759603</v>
      </c>
      <c r="BU13" s="11">
        <v>16.807778769999999</v>
      </c>
      <c r="BV13" s="11">
        <v>186.77457088</v>
      </c>
      <c r="BW13" s="29">
        <v>8294.5967419999997</v>
      </c>
      <c r="BX13" s="29">
        <v>191.91663287</v>
      </c>
      <c r="BY13" s="29">
        <v>23.009345620000001</v>
      </c>
      <c r="BZ13" s="141">
        <v>3.7033984599999998</v>
      </c>
      <c r="CA13" s="29">
        <v>168.90728725</v>
      </c>
      <c r="CB13" s="24">
        <v>69.019167139999993</v>
      </c>
      <c r="CC13" s="130">
        <v>69.019167139999993</v>
      </c>
      <c r="CD13" s="83">
        <v>52.312441380000003</v>
      </c>
      <c r="CE13" s="81">
        <v>71.667727159999998</v>
      </c>
      <c r="CF13" s="4">
        <v>5</v>
      </c>
      <c r="CG13" s="240">
        <v>41359.336542453704</v>
      </c>
      <c r="CH13" s="321">
        <v>543873946.45452499</v>
      </c>
      <c r="CI13" s="33">
        <v>-3.2804212962219026E-2</v>
      </c>
      <c r="CJ13" s="29">
        <v>64706.808424559997</v>
      </c>
      <c r="CK13" s="12">
        <v>1.8402376</v>
      </c>
      <c r="CL13" s="11">
        <v>85.969066299999994</v>
      </c>
      <c r="CM13" s="11">
        <v>88.965340240000003</v>
      </c>
      <c r="CN13" s="4">
        <v>5</v>
      </c>
      <c r="CO13" s="240">
        <v>41359.417732314818</v>
      </c>
      <c r="CP13" s="321">
        <v>543880961.25785303</v>
      </c>
      <c r="CQ13" s="32">
        <v>4.8385648151452187E-2</v>
      </c>
      <c r="CR13" s="29">
        <v>103155.41459395</v>
      </c>
      <c r="CS13" s="30">
        <v>2.3780408099999999</v>
      </c>
      <c r="CT13" s="11">
        <v>94.004413760000006</v>
      </c>
      <c r="CU13" s="11">
        <v>-88.966195279999994</v>
      </c>
      <c r="CV13" s="4">
        <v>5</v>
      </c>
      <c r="CW13" s="240">
        <v>41385.802047256948</v>
      </c>
      <c r="CX13" s="321">
        <v>546160566.06904805</v>
      </c>
      <c r="CY13" s="8">
        <v>52.846627740000002</v>
      </c>
      <c r="CZ13" s="14">
        <v>37.421497250000002</v>
      </c>
      <c r="DA13" s="12">
        <v>112.60036341</v>
      </c>
      <c r="DB13" s="11">
        <v>4.6841544099999997</v>
      </c>
      <c r="DC13" s="11">
        <v>-15.56357891</v>
      </c>
      <c r="DD13" s="11">
        <v>335.53621034000003</v>
      </c>
      <c r="DE13" s="11">
        <v>2.8807197100000002</v>
      </c>
      <c r="DF13" s="11">
        <v>73.211710530000005</v>
      </c>
      <c r="DG13" s="11">
        <v>106.13001776999999</v>
      </c>
      <c r="DH13" s="11">
        <v>109.12210949</v>
      </c>
      <c r="DI13" s="4">
        <v>5</v>
      </c>
      <c r="DJ13" s="240">
        <v>41404.078212650464</v>
      </c>
      <c r="DK13" s="321">
        <v>547739626.75892699</v>
      </c>
      <c r="DL13" s="142">
        <v>-8.1723306944404612</v>
      </c>
      <c r="DM13" s="30">
        <v>74.848019359999995</v>
      </c>
      <c r="DN13" s="11">
        <v>4.5784831800000001</v>
      </c>
      <c r="DO13" s="4">
        <v>5</v>
      </c>
      <c r="DP13" s="232">
        <v>41358.333333333336</v>
      </c>
      <c r="DQ13" s="8">
        <v>52.916666669999998</v>
      </c>
      <c r="DR13" s="6" t="s">
        <v>605</v>
      </c>
      <c r="DS13" s="50">
        <v>3.2277130000000001E-2</v>
      </c>
      <c r="DT13" s="50">
        <v>5.7593360000000003E-2</v>
      </c>
      <c r="DU13" s="11">
        <v>9.7048473099999999</v>
      </c>
      <c r="DV13" s="11">
        <v>-3.0488017799999998</v>
      </c>
      <c r="DW13" s="11">
        <v>254.85690489999999</v>
      </c>
      <c r="DX13" s="11">
        <v>198.57122559000001</v>
      </c>
      <c r="DY13" s="11">
        <v>119.08698163</v>
      </c>
      <c r="DZ13" s="143">
        <v>-2.6979878199999998</v>
      </c>
      <c r="EA13" s="11">
        <v>257.17744320000003</v>
      </c>
    </row>
    <row r="14" spans="1:131">
      <c r="B14" s="104">
        <v>6</v>
      </c>
      <c r="C14" s="105" t="s">
        <v>3</v>
      </c>
      <c r="D14" s="230">
        <v>41412.250543344904</v>
      </c>
      <c r="E14" s="309">
        <v>548445716.13020694</v>
      </c>
      <c r="F14" s="8">
        <v>52.829113149999998</v>
      </c>
      <c r="G14" s="21">
        <v>2113.5665503099999</v>
      </c>
      <c r="H14" s="7">
        <v>318.14638826999999</v>
      </c>
      <c r="I14" s="7">
        <v>211.50055495000001</v>
      </c>
      <c r="J14" s="214">
        <v>41412.000543344904</v>
      </c>
      <c r="K14" s="214">
        <v>41411.95887667824</v>
      </c>
      <c r="L14" s="9">
        <v>139</v>
      </c>
      <c r="M14" s="21">
        <v>5</v>
      </c>
      <c r="N14" s="9" t="s">
        <v>606</v>
      </c>
      <c r="O14" s="10">
        <v>20</v>
      </c>
      <c r="P14" s="12">
        <v>38.986655390000003</v>
      </c>
      <c r="Q14" s="13">
        <v>5.4543222499999997</v>
      </c>
      <c r="R14" s="13">
        <v>4.6874103399999996</v>
      </c>
      <c r="S14" s="11">
        <v>91.589916310000007</v>
      </c>
      <c r="T14" s="12">
        <v>58.090024499999998</v>
      </c>
      <c r="U14" s="12">
        <v>58.091136059999997</v>
      </c>
      <c r="V14" s="29">
        <v>3482.3547509700002</v>
      </c>
      <c r="W14" s="13">
        <v>1.04738997</v>
      </c>
      <c r="X14" s="230">
        <v>41412.250716956019</v>
      </c>
      <c r="Y14" s="34">
        <v>1.7361111531499773E-4</v>
      </c>
      <c r="Z14" s="29">
        <v>3496.4689861900001</v>
      </c>
      <c r="AA14" s="13">
        <v>1.0473553099999999</v>
      </c>
      <c r="AB14" s="29">
        <v>3472.7456833900001</v>
      </c>
      <c r="AC14" s="13">
        <v>1.0485753</v>
      </c>
      <c r="AD14" s="230">
        <v>41412.251017881943</v>
      </c>
      <c r="AE14" s="34">
        <v>4.7453703882638365E-4</v>
      </c>
      <c r="AF14" s="11">
        <v>8.4927984599999995</v>
      </c>
      <c r="AG14" s="11">
        <v>14.02361413</v>
      </c>
      <c r="AH14" s="11">
        <v>139.84726130999999</v>
      </c>
      <c r="AI14" s="81">
        <v>10.07136407</v>
      </c>
      <c r="AJ14" s="11">
        <v>16.554727790000001</v>
      </c>
      <c r="AK14" s="11">
        <v>22.34088272</v>
      </c>
      <c r="AL14" s="116">
        <v>15.0595316</v>
      </c>
      <c r="AM14" s="11">
        <v>28.42681211</v>
      </c>
      <c r="AN14" s="11">
        <v>23.253838590000001</v>
      </c>
      <c r="AO14" s="11">
        <v>0.42385957000000002</v>
      </c>
      <c r="AP14" s="11">
        <v>0.53256585000000001</v>
      </c>
      <c r="AQ14" s="11">
        <v>-4.0139411599999999</v>
      </c>
      <c r="AR14" s="83">
        <v>7.4859668299999997</v>
      </c>
      <c r="AS14" s="11">
        <v>22.34088272</v>
      </c>
      <c r="AT14" s="11">
        <v>28.42681211</v>
      </c>
      <c r="AU14" s="26" t="s">
        <v>599</v>
      </c>
      <c r="AV14" s="83">
        <v>7.4859668299999997</v>
      </c>
      <c r="AW14" s="83">
        <v>0</v>
      </c>
      <c r="AX14" s="116">
        <v>15.0595316</v>
      </c>
      <c r="AY14" s="11">
        <v>23.253838590000001</v>
      </c>
      <c r="AZ14" s="26" t="s">
        <v>599</v>
      </c>
      <c r="BA14" s="83">
        <v>0</v>
      </c>
      <c r="BB14" s="11">
        <v>7.4826962200000002</v>
      </c>
      <c r="BC14" s="11">
        <v>135.4070754</v>
      </c>
      <c r="BD14" s="11">
        <v>37.110228380000002</v>
      </c>
      <c r="BE14" s="11">
        <v>103.58323896</v>
      </c>
      <c r="BF14" s="11">
        <v>92.048301789999996</v>
      </c>
      <c r="BG14" s="11">
        <v>76.41081423</v>
      </c>
      <c r="BH14" s="11">
        <v>110.95442914</v>
      </c>
      <c r="BI14" s="11">
        <v>69.040660900000006</v>
      </c>
      <c r="BJ14" s="11">
        <v>135.41293686</v>
      </c>
      <c r="BK14" s="11">
        <v>7.4816683199999998</v>
      </c>
      <c r="BL14" s="11">
        <v>37.105394820000001</v>
      </c>
      <c r="BM14" s="104">
        <v>6</v>
      </c>
      <c r="BN14" s="230">
        <v>41412.252763182871</v>
      </c>
      <c r="BO14" s="309">
        <v>548445907.92423201</v>
      </c>
      <c r="BP14" s="34">
        <v>2.2198379665496759E-3</v>
      </c>
      <c r="BQ14" s="13">
        <v>1.0530006599999999</v>
      </c>
      <c r="BR14" s="1" t="s">
        <v>599</v>
      </c>
      <c r="BS14" s="29">
        <v>3789.12311632</v>
      </c>
      <c r="BT14" s="11">
        <v>104.40242386</v>
      </c>
      <c r="BU14" s="11">
        <v>16.538887670000001</v>
      </c>
      <c r="BV14" s="11">
        <v>142.01714454</v>
      </c>
      <c r="BW14" s="29">
        <v>8688.4455260100003</v>
      </c>
      <c r="BX14" s="29">
        <v>147.39728928</v>
      </c>
      <c r="BY14" s="29">
        <v>40.460235689999998</v>
      </c>
      <c r="BZ14" s="141">
        <v>4.3908577700000002</v>
      </c>
      <c r="CA14" s="29">
        <v>106.93705359</v>
      </c>
      <c r="CB14" s="83">
        <v>51.185051369999996</v>
      </c>
      <c r="CC14" s="26" t="s">
        <v>599</v>
      </c>
      <c r="CD14" s="83">
        <v>51.185051369999996</v>
      </c>
      <c r="CE14" s="81">
        <v>71.918649569999999</v>
      </c>
      <c r="CF14" s="104">
        <v>6</v>
      </c>
      <c r="CG14" s="238">
        <v>41412.21843912037</v>
      </c>
      <c r="CH14" s="319">
        <v>548442942.32617998</v>
      </c>
      <c r="CI14" s="33">
        <v>-3.2104224534123205E-2</v>
      </c>
      <c r="CJ14" s="29">
        <v>63002.265636130003</v>
      </c>
      <c r="CK14" s="12">
        <v>1.8164237400000001</v>
      </c>
      <c r="CL14" s="11">
        <v>85.649574000000001</v>
      </c>
      <c r="CM14" s="11">
        <v>88.396152200000003</v>
      </c>
      <c r="CN14" s="104">
        <v>6</v>
      </c>
      <c r="CO14" s="238">
        <v>41412.300280659721</v>
      </c>
      <c r="CP14" s="319">
        <v>548450013.43494403</v>
      </c>
      <c r="CQ14" s="32">
        <v>4.9737314817321021E-2</v>
      </c>
      <c r="CR14" s="29">
        <v>106461.84725598</v>
      </c>
      <c r="CS14" s="30">
        <v>2.4243188400000002</v>
      </c>
      <c r="CT14" s="11">
        <v>94.324094869999996</v>
      </c>
      <c r="CU14" s="11">
        <v>-88.397641719999996</v>
      </c>
      <c r="CV14" s="104">
        <v>6</v>
      </c>
      <c r="CW14" s="238">
        <v>41438.665677766206</v>
      </c>
      <c r="CX14" s="319">
        <v>550727983.74446499</v>
      </c>
      <c r="CY14" s="8">
        <v>52.863630499999999</v>
      </c>
      <c r="CZ14" s="12">
        <v>41.938931400000001</v>
      </c>
      <c r="DA14" s="12">
        <v>112.52214655</v>
      </c>
      <c r="DB14" s="11">
        <v>4.4224024000000002</v>
      </c>
      <c r="DC14" s="11">
        <v>-6.6157847900000002</v>
      </c>
      <c r="DD14" s="11">
        <v>275.16076765999998</v>
      </c>
      <c r="DE14" s="11">
        <v>10.03758762</v>
      </c>
      <c r="DF14" s="11">
        <v>76.457614109999994</v>
      </c>
      <c r="DG14" s="11">
        <v>102.94687036000001</v>
      </c>
      <c r="DH14" s="11">
        <v>112.86634926000001</v>
      </c>
      <c r="DI14" s="104">
        <v>6</v>
      </c>
      <c r="DJ14" s="238">
        <v>41458.064757615743</v>
      </c>
      <c r="DK14" s="319">
        <v>552404064.24240005</v>
      </c>
      <c r="DL14" s="142">
        <v>-7.0148988888904569</v>
      </c>
      <c r="DM14" s="30">
        <v>69.007724809999999</v>
      </c>
      <c r="DN14" s="11">
        <v>4.3028091399999999</v>
      </c>
      <c r="DO14" s="104">
        <v>6</v>
      </c>
      <c r="DP14" s="230">
        <v>41411.25</v>
      </c>
      <c r="DQ14" s="8">
        <v>52.791666669999998</v>
      </c>
      <c r="DR14" s="105" t="s">
        <v>607</v>
      </c>
      <c r="DS14" s="50">
        <v>7.4300900000000003E-2</v>
      </c>
      <c r="DT14" s="50">
        <v>0.10187204</v>
      </c>
      <c r="DU14" s="11">
        <v>9.9234014599999991</v>
      </c>
      <c r="DV14" s="11">
        <v>-2.7866098400000001</v>
      </c>
      <c r="DW14" s="11">
        <v>215.65874767</v>
      </c>
      <c r="DX14" s="11">
        <v>193.14463452000001</v>
      </c>
      <c r="DY14" s="11">
        <v>133.86616157</v>
      </c>
      <c r="DZ14" s="143">
        <v>-2.8003032000000001</v>
      </c>
      <c r="EA14" s="11">
        <v>208.16817821999999</v>
      </c>
    </row>
    <row r="15" spans="1:131">
      <c r="B15" s="4">
        <v>7</v>
      </c>
      <c r="C15" s="6" t="s">
        <v>5</v>
      </c>
      <c r="D15" s="232">
        <v>41465.079656504633</v>
      </c>
      <c r="E15" s="311">
        <v>553010151.50678599</v>
      </c>
      <c r="F15" s="8">
        <v>52.829261289999998</v>
      </c>
      <c r="G15" s="21">
        <v>2166.3956634699998</v>
      </c>
      <c r="H15" s="7">
        <v>370.97550142</v>
      </c>
      <c r="I15" s="7">
        <v>264.32966811</v>
      </c>
      <c r="J15" s="214">
        <v>41464.829656516202</v>
      </c>
      <c r="K15" s="214">
        <v>41464.787989849538</v>
      </c>
      <c r="L15" s="9">
        <v>192</v>
      </c>
      <c r="M15" s="21">
        <v>2</v>
      </c>
      <c r="N15" s="9" t="s">
        <v>597</v>
      </c>
      <c r="O15" s="10">
        <v>28</v>
      </c>
      <c r="P15" s="12">
        <v>45.189409779999998</v>
      </c>
      <c r="Q15" s="13">
        <v>5.4512770399999999</v>
      </c>
      <c r="R15" s="13">
        <v>5.4330154000000004</v>
      </c>
      <c r="S15" s="11">
        <v>92.233737930000004</v>
      </c>
      <c r="T15" s="12">
        <v>58.095818970000003</v>
      </c>
      <c r="U15" s="12">
        <v>58.097184140000003</v>
      </c>
      <c r="V15" s="29">
        <v>3481.50866434</v>
      </c>
      <c r="W15" s="13">
        <v>1.0470736300000001</v>
      </c>
      <c r="X15" s="232">
        <v>41465.079853263887</v>
      </c>
      <c r="Y15" s="34">
        <v>1.9675925432238728E-4</v>
      </c>
      <c r="Z15" s="29">
        <v>3499.1354803300001</v>
      </c>
      <c r="AA15" s="13">
        <v>1.04702907</v>
      </c>
      <c r="AB15" s="29">
        <v>3469.99656615</v>
      </c>
      <c r="AC15" s="13">
        <v>1.0485368500000001</v>
      </c>
      <c r="AD15" s="232">
        <v>41465.080188912034</v>
      </c>
      <c r="AE15" s="34">
        <v>5.3240740089677274E-4</v>
      </c>
      <c r="AF15" s="11">
        <v>9.4459097300000003</v>
      </c>
      <c r="AG15" s="11">
        <v>0.74718781999999995</v>
      </c>
      <c r="AH15" s="11">
        <v>49.394206459999999</v>
      </c>
      <c r="AI15" s="81">
        <v>3.8723345299999998</v>
      </c>
      <c r="AJ15" s="11">
        <v>16.2949339</v>
      </c>
      <c r="AK15" s="11">
        <v>26.435316929999999</v>
      </c>
      <c r="AL15" s="116">
        <v>15.956971530000001</v>
      </c>
      <c r="AM15" s="11">
        <v>31.985425159999998</v>
      </c>
      <c r="AN15" s="11">
        <v>24.082516949999999</v>
      </c>
      <c r="AO15" s="11">
        <v>0.41061883999999998</v>
      </c>
      <c r="AP15" s="11">
        <v>0.57712147000000003</v>
      </c>
      <c r="AQ15" s="11">
        <v>-4.5132640100000003</v>
      </c>
      <c r="AR15" s="24">
        <v>26.435316929999999</v>
      </c>
      <c r="AS15" s="24">
        <v>26.435316929999999</v>
      </c>
      <c r="AT15" s="11">
        <v>31.985425159999998</v>
      </c>
      <c r="AU15" s="26" t="s">
        <v>599</v>
      </c>
      <c r="AV15" s="83">
        <v>10.71582538</v>
      </c>
      <c r="AW15" s="24">
        <v>15.956971530000001</v>
      </c>
      <c r="AX15" s="24">
        <v>15.956971530000001</v>
      </c>
      <c r="AY15" s="11">
        <v>24.082516949999999</v>
      </c>
      <c r="AZ15" s="26" t="s">
        <v>599</v>
      </c>
      <c r="BA15" s="83">
        <v>0</v>
      </c>
      <c r="BB15" s="11">
        <v>10.71658345</v>
      </c>
      <c r="BC15" s="11">
        <v>85.666518210000007</v>
      </c>
      <c r="BD15" s="11">
        <v>83.616898329999998</v>
      </c>
      <c r="BE15" s="11">
        <v>104.18763518999999</v>
      </c>
      <c r="BF15" s="11">
        <v>92.277161269999993</v>
      </c>
      <c r="BG15" s="11">
        <v>75.807249060000004</v>
      </c>
      <c r="BH15" s="11">
        <v>114.64315354999999</v>
      </c>
      <c r="BI15" s="11">
        <v>65.352066480000005</v>
      </c>
      <c r="BJ15" s="11">
        <v>85.671516569999994</v>
      </c>
      <c r="BK15" s="11">
        <v>10.716240060000001</v>
      </c>
      <c r="BL15" s="11">
        <v>83.612243370000002</v>
      </c>
      <c r="BM15" s="4">
        <v>7</v>
      </c>
      <c r="BN15" s="232">
        <v>41465.08212741898</v>
      </c>
      <c r="BO15" s="311">
        <v>553010364.99291801</v>
      </c>
      <c r="BP15" s="34">
        <v>2.470914347213693E-3</v>
      </c>
      <c r="BQ15" s="13">
        <v>1.0540223900000001</v>
      </c>
      <c r="BR15" s="1" t="s">
        <v>599</v>
      </c>
      <c r="BS15" s="29">
        <v>3862.1684676599998</v>
      </c>
      <c r="BT15" s="11">
        <v>105.20275724</v>
      </c>
      <c r="BU15" s="11">
        <v>16.270138129999999</v>
      </c>
      <c r="BV15" s="11">
        <v>51.916967169999999</v>
      </c>
      <c r="BW15" s="29">
        <v>9002.5453049200005</v>
      </c>
      <c r="BX15" s="29">
        <v>57.558093319999998</v>
      </c>
      <c r="BY15" s="29">
        <v>57.893935880000001</v>
      </c>
      <c r="BZ15" s="141">
        <v>5.0776399000000003</v>
      </c>
      <c r="CA15" s="29">
        <v>-0.33584256000000001</v>
      </c>
      <c r="CB15" s="24">
        <v>55.450467189999998</v>
      </c>
      <c r="CC15" s="130">
        <v>55.450467189999998</v>
      </c>
      <c r="CD15" s="83">
        <v>50.958139850000002</v>
      </c>
      <c r="CE15" s="81">
        <v>72.251261209999996</v>
      </c>
      <c r="CF15" s="4">
        <v>7</v>
      </c>
      <c r="CG15" s="240">
        <v>41465.048301817129</v>
      </c>
      <c r="CH15" s="321">
        <v>553007442.46099102</v>
      </c>
      <c r="CI15" s="33">
        <v>-3.1354687504062895E-2</v>
      </c>
      <c r="CJ15" s="29">
        <v>61163.246030900002</v>
      </c>
      <c r="CK15" s="12">
        <v>1.7907478800000001</v>
      </c>
      <c r="CL15" s="11">
        <v>85.232133210000001</v>
      </c>
      <c r="CM15" s="11">
        <v>87.746692229999994</v>
      </c>
      <c r="CN15" s="4">
        <v>7</v>
      </c>
      <c r="CO15" s="240">
        <v>41465.130720266206</v>
      </c>
      <c r="CP15" s="321">
        <v>553014563.41516995</v>
      </c>
      <c r="CQ15" s="32">
        <v>5.1063761573459487E-2</v>
      </c>
      <c r="CR15" s="29">
        <v>109704.34748466</v>
      </c>
      <c r="CS15" s="30">
        <v>2.4697220500000001</v>
      </c>
      <c r="CT15" s="11">
        <v>94.744493790000007</v>
      </c>
      <c r="CU15" s="11">
        <v>-87.749088409999999</v>
      </c>
      <c r="CV15" s="4">
        <v>7</v>
      </c>
      <c r="CW15" s="240">
        <v>41491.488934004628</v>
      </c>
      <c r="CX15" s="321">
        <v>555291913.08143198</v>
      </c>
      <c r="CY15" s="8">
        <v>52.823256209999997</v>
      </c>
      <c r="CZ15" s="12">
        <v>48.581132189999998</v>
      </c>
      <c r="DA15" s="12">
        <v>112.51895282</v>
      </c>
      <c r="DB15" s="11">
        <v>4.1637321399999996</v>
      </c>
      <c r="DC15" s="11">
        <v>0.14791129</v>
      </c>
      <c r="DD15" s="11">
        <v>179.58989355</v>
      </c>
      <c r="DE15" s="11">
        <v>9.5911342600000005</v>
      </c>
      <c r="DF15" s="11">
        <v>72.291996150000003</v>
      </c>
      <c r="DG15" s="11">
        <v>107.20412039</v>
      </c>
      <c r="DH15" s="11">
        <v>116.52402926000001</v>
      </c>
      <c r="DI15" s="4">
        <v>7</v>
      </c>
      <c r="DJ15" s="240">
        <v>41511.872542766207</v>
      </c>
      <c r="DK15" s="321">
        <v>557053056.87776804</v>
      </c>
      <c r="DL15" s="142">
        <v>-6.0363750462929602</v>
      </c>
      <c r="DM15" s="30">
        <v>63.537409789999998</v>
      </c>
      <c r="DN15" s="11">
        <v>4.0286770000000001</v>
      </c>
      <c r="DO15" s="4">
        <v>7</v>
      </c>
      <c r="DP15" s="232">
        <v>41464.041666666664</v>
      </c>
      <c r="DQ15" s="8">
        <v>52.833333330000002</v>
      </c>
      <c r="DR15" s="6" t="s">
        <v>608</v>
      </c>
      <c r="DS15" s="50">
        <v>5.0825740000000001E-2</v>
      </c>
      <c r="DT15" s="50">
        <v>6.8793800000000002E-2</v>
      </c>
      <c r="DU15" s="11">
        <v>9.8778278700000008</v>
      </c>
      <c r="DV15" s="11">
        <v>-2.5850265399999999</v>
      </c>
      <c r="DW15" s="11">
        <v>124.54242462000001</v>
      </c>
      <c r="DX15" s="11">
        <v>193.75414151999999</v>
      </c>
      <c r="DY15" s="11">
        <v>123.80578853999999</v>
      </c>
      <c r="DZ15" s="143">
        <v>-2.8890209900000001</v>
      </c>
      <c r="EA15" s="11">
        <v>113.8182149</v>
      </c>
    </row>
    <row r="16" spans="1:131">
      <c r="B16" s="104">
        <v>8</v>
      </c>
      <c r="C16" s="105" t="s">
        <v>3</v>
      </c>
      <c r="D16" s="230">
        <v>41517.9089178125</v>
      </c>
      <c r="E16" s="309">
        <v>557574599.68201804</v>
      </c>
      <c r="F16" s="8">
        <v>52.82894606</v>
      </c>
      <c r="G16" s="21">
        <v>2219.2249247599998</v>
      </c>
      <c r="H16" s="7">
        <v>423.80476270999998</v>
      </c>
      <c r="I16" s="7">
        <v>317.15892939000003</v>
      </c>
      <c r="J16" s="214">
        <v>41517.6589178125</v>
      </c>
      <c r="K16" s="214">
        <v>41517.617251145835</v>
      </c>
      <c r="L16" s="9">
        <v>244</v>
      </c>
      <c r="M16" s="21">
        <v>5</v>
      </c>
      <c r="N16" s="9" t="s">
        <v>606</v>
      </c>
      <c r="O16" s="10">
        <v>35</v>
      </c>
      <c r="P16" s="12">
        <v>51.130406030000003</v>
      </c>
      <c r="Q16" s="13">
        <v>5.4468979800000001</v>
      </c>
      <c r="R16" s="13">
        <v>6.1474833699999998</v>
      </c>
      <c r="S16" s="11">
        <v>92.893498300000005</v>
      </c>
      <c r="T16" s="12">
        <v>58.10285313</v>
      </c>
      <c r="U16" s="12">
        <v>58.104486950000002</v>
      </c>
      <c r="V16" s="29">
        <v>3478.3699221699999</v>
      </c>
      <c r="W16" s="13">
        <v>1.04670273</v>
      </c>
      <c r="X16" s="230">
        <v>41517.909137719907</v>
      </c>
      <c r="Y16" s="34">
        <v>2.1990740788169205E-4</v>
      </c>
      <c r="Z16" s="29">
        <v>3499.8117245100002</v>
      </c>
      <c r="AA16" s="13">
        <v>1.0466470299999999</v>
      </c>
      <c r="AB16" s="29">
        <v>3464.9058671399998</v>
      </c>
      <c r="AC16" s="13">
        <v>1.0484656400000001</v>
      </c>
      <c r="AD16" s="230">
        <v>41517.9094965162</v>
      </c>
      <c r="AE16" s="34">
        <v>5.7870370073942468E-4</v>
      </c>
      <c r="AF16" s="11">
        <v>10.37904578</v>
      </c>
      <c r="AG16" s="11">
        <v>4.7516559100000002</v>
      </c>
      <c r="AH16" s="11">
        <v>319.04225050999997</v>
      </c>
      <c r="AI16" s="81">
        <v>4.8451792500000002</v>
      </c>
      <c r="AJ16" s="11">
        <v>16.036600050000001</v>
      </c>
      <c r="AK16" s="11">
        <v>30.531111259999999</v>
      </c>
      <c r="AL16" s="116">
        <v>23.43659714</v>
      </c>
      <c r="AM16" s="11">
        <v>35.63883774</v>
      </c>
      <c r="AN16" s="11">
        <v>29.781037829999999</v>
      </c>
      <c r="AO16" s="11">
        <v>0.39541525</v>
      </c>
      <c r="AP16" s="11">
        <v>0.61641950000000001</v>
      </c>
      <c r="AQ16" s="11">
        <v>-7.5272353000000001</v>
      </c>
      <c r="AR16" s="83">
        <v>7.1900405899999997</v>
      </c>
      <c r="AS16" s="11">
        <v>30.531111259999999</v>
      </c>
      <c r="AT16" s="11">
        <v>35.63883774</v>
      </c>
      <c r="AU16" s="26" t="s">
        <v>599</v>
      </c>
      <c r="AV16" s="83">
        <v>7.1900405899999997</v>
      </c>
      <c r="AW16" s="83">
        <v>0</v>
      </c>
      <c r="AX16" s="116">
        <v>23.43659714</v>
      </c>
      <c r="AY16" s="11">
        <v>29.781037829999999</v>
      </c>
      <c r="AZ16" s="26" t="s">
        <v>599</v>
      </c>
      <c r="BA16" s="83">
        <v>0</v>
      </c>
      <c r="BB16" s="11">
        <v>7.1944413899999997</v>
      </c>
      <c r="BC16" s="11">
        <v>42.537206060000003</v>
      </c>
      <c r="BD16" s="11">
        <v>130.26835255</v>
      </c>
      <c r="BE16" s="11">
        <v>111.33283466</v>
      </c>
      <c r="BF16" s="11">
        <v>92.501185300000003</v>
      </c>
      <c r="BG16" s="11">
        <v>68.662823040000006</v>
      </c>
      <c r="BH16" s="11">
        <v>118.26827197999999</v>
      </c>
      <c r="BI16" s="11">
        <v>61.72709425</v>
      </c>
      <c r="BJ16" s="11">
        <v>42.541400350000004</v>
      </c>
      <c r="BK16" s="11">
        <v>7.1947038299999999</v>
      </c>
      <c r="BL16" s="11">
        <v>130.26389581000001</v>
      </c>
      <c r="BM16" s="104">
        <v>8</v>
      </c>
      <c r="BN16" s="230">
        <v>41517.911635324075</v>
      </c>
      <c r="BO16" s="309">
        <v>557574834.47527802</v>
      </c>
      <c r="BP16" s="34">
        <v>2.7175115756108426E-3</v>
      </c>
      <c r="BQ16" s="13">
        <v>1.0551047200000001</v>
      </c>
      <c r="BR16" s="1" t="s">
        <v>599</v>
      </c>
      <c r="BS16" s="29">
        <v>3939.5466339700001</v>
      </c>
      <c r="BT16" s="11">
        <v>112.75616579</v>
      </c>
      <c r="BU16" s="11">
        <v>16.001233339999999</v>
      </c>
      <c r="BV16" s="11">
        <v>321.93823952000002</v>
      </c>
      <c r="BW16" s="29">
        <v>9319.9843775000008</v>
      </c>
      <c r="BX16" s="29">
        <v>327.84773723000001</v>
      </c>
      <c r="BY16" s="29">
        <v>75.327684009999999</v>
      </c>
      <c r="BZ16" s="141">
        <v>5.7644239199999996</v>
      </c>
      <c r="CA16" s="29">
        <v>-107.47994678000001</v>
      </c>
      <c r="CB16" s="83">
        <v>51.64209967</v>
      </c>
      <c r="CC16" s="26" t="s">
        <v>599</v>
      </c>
      <c r="CD16" s="83">
        <v>51.64209967</v>
      </c>
      <c r="CE16" s="81">
        <v>72.58779844</v>
      </c>
      <c r="CF16" s="104">
        <v>8</v>
      </c>
      <c r="CG16" s="238">
        <v>41517.878281655096</v>
      </c>
      <c r="CH16" s="319">
        <v>557571952.71859205</v>
      </c>
      <c r="CI16" s="33">
        <v>-3.0636157403932884E-2</v>
      </c>
      <c r="CJ16" s="29">
        <v>59401.698466469999</v>
      </c>
      <c r="CK16" s="12">
        <v>1.76617333</v>
      </c>
      <c r="CL16" s="11">
        <v>84.666679900000005</v>
      </c>
      <c r="CM16" s="11">
        <v>87.081208459999999</v>
      </c>
      <c r="CN16" s="104">
        <v>8</v>
      </c>
      <c r="CO16" s="238">
        <v>41517.961328055557</v>
      </c>
      <c r="CP16" s="319">
        <v>557579127.92724001</v>
      </c>
      <c r="CQ16" s="32">
        <v>5.2410243057238404E-2</v>
      </c>
      <c r="CR16" s="29">
        <v>112986.90708527</v>
      </c>
      <c r="CS16" s="30">
        <v>2.5157037500000001</v>
      </c>
      <c r="CT16" s="11">
        <v>95.312402669999997</v>
      </c>
      <c r="CU16" s="11">
        <v>-87.084617309999999</v>
      </c>
      <c r="CV16" s="104">
        <v>8</v>
      </c>
      <c r="CW16" s="238">
        <v>41544.327090289349</v>
      </c>
      <c r="CX16" s="319">
        <v>559857129.78431296</v>
      </c>
      <c r="CY16" s="8">
        <v>52.83815628</v>
      </c>
      <c r="CZ16" s="12">
        <v>53.098030360000003</v>
      </c>
      <c r="DA16" s="12">
        <v>112.51004029000001</v>
      </c>
      <c r="DB16" s="11">
        <v>3.9046306</v>
      </c>
      <c r="DC16" s="11">
        <v>-12.158204019999999</v>
      </c>
      <c r="DD16" s="11">
        <v>96.988479650000002</v>
      </c>
      <c r="DE16" s="11">
        <v>4.0114748699999998</v>
      </c>
      <c r="DF16" s="11">
        <v>63.196548839999998</v>
      </c>
      <c r="DG16" s="11">
        <v>116.3711188</v>
      </c>
      <c r="DH16" s="11">
        <v>120.14675536</v>
      </c>
      <c r="DI16" s="104">
        <v>8</v>
      </c>
      <c r="DJ16" s="238">
        <v>41565.480807777778</v>
      </c>
      <c r="DK16" s="319">
        <v>561684810.97505403</v>
      </c>
      <c r="DL16" s="142">
        <v>-5.2570560879612458</v>
      </c>
      <c r="DM16" s="30">
        <v>58.748703589999998</v>
      </c>
      <c r="DN16" s="11">
        <v>3.7536880400000001</v>
      </c>
      <c r="DO16" s="104">
        <v>8</v>
      </c>
      <c r="DP16" s="230">
        <v>41516.875</v>
      </c>
      <c r="DQ16" s="8">
        <v>52.833333330000002</v>
      </c>
      <c r="DR16" s="105" t="s">
        <v>609</v>
      </c>
      <c r="DS16" s="50">
        <v>9.7736999999999997E-3</v>
      </c>
      <c r="DT16" s="50">
        <v>1.3053149999999999E-2</v>
      </c>
      <c r="DU16" s="11">
        <v>9.5710498000000008</v>
      </c>
      <c r="DV16" s="11">
        <v>-2.63584423</v>
      </c>
      <c r="DW16" s="11">
        <v>26.787086949999999</v>
      </c>
      <c r="DX16" s="11">
        <v>200.68445754999999</v>
      </c>
      <c r="DY16" s="11">
        <v>107.47558998</v>
      </c>
      <c r="DZ16" s="143">
        <v>-2.9638143299999999</v>
      </c>
      <c r="EA16" s="11">
        <v>19.591251289999999</v>
      </c>
    </row>
    <row r="17" spans="1:131">
      <c r="B17" s="4">
        <v>9</v>
      </c>
      <c r="C17" s="6" t="s">
        <v>331</v>
      </c>
      <c r="D17" s="232">
        <v>41570.737863865739</v>
      </c>
      <c r="E17" s="311">
        <v>562139020.621346</v>
      </c>
      <c r="F17" s="8">
        <v>53.010041200000003</v>
      </c>
      <c r="G17" s="21">
        <v>2272.0538708099998</v>
      </c>
      <c r="H17" s="7">
        <v>476.63370877</v>
      </c>
      <c r="I17" s="7">
        <v>369.98787544999999</v>
      </c>
      <c r="J17" s="214">
        <v>41570.487863877315</v>
      </c>
      <c r="K17" s="214">
        <v>41570.446197210651</v>
      </c>
      <c r="L17" s="9">
        <v>297</v>
      </c>
      <c r="M17" s="21">
        <v>2</v>
      </c>
      <c r="N17" s="9" t="s">
        <v>597</v>
      </c>
      <c r="O17" s="10">
        <v>43</v>
      </c>
      <c r="P17" s="14">
        <v>53.519042239999997</v>
      </c>
      <c r="Q17" s="13">
        <v>5.4412061700000001</v>
      </c>
      <c r="R17" s="15">
        <v>6.4350866099999999</v>
      </c>
      <c r="S17" s="11">
        <v>93.593949179999996</v>
      </c>
      <c r="T17" s="12">
        <v>57.899172790000001</v>
      </c>
      <c r="U17" s="12">
        <v>57.901027489999997</v>
      </c>
      <c r="V17" s="29">
        <v>4011.7518625500002</v>
      </c>
      <c r="W17" s="13">
        <v>1.0537945900000001</v>
      </c>
      <c r="X17" s="232">
        <v>41570.738095347224</v>
      </c>
      <c r="Y17" s="34">
        <v>2.3148148466134444E-4</v>
      </c>
      <c r="Z17" s="228">
        <v>4036.08252752</v>
      </c>
      <c r="AA17" s="15">
        <v>1.0537336900000001</v>
      </c>
      <c r="AB17" s="228">
        <v>3995.4205147100001</v>
      </c>
      <c r="AC17" s="13">
        <v>1.0558862600000001</v>
      </c>
      <c r="AD17" s="232">
        <v>41570.738500439817</v>
      </c>
      <c r="AE17" s="34">
        <v>6.36574077361729E-4</v>
      </c>
      <c r="AF17" s="11">
        <v>11.29281866</v>
      </c>
      <c r="AG17" s="11">
        <v>19.98968795</v>
      </c>
      <c r="AH17" s="11">
        <v>228.39396231000001</v>
      </c>
      <c r="AI17" s="81">
        <v>5.7653165</v>
      </c>
      <c r="AJ17" s="11">
        <v>15.779202720000001</v>
      </c>
      <c r="AK17" s="11">
        <v>34.645010939999999</v>
      </c>
      <c r="AL17" s="11">
        <v>34.335998199999999</v>
      </c>
      <c r="AM17" s="11">
        <v>39.379722839999999</v>
      </c>
      <c r="AN17" s="11">
        <v>39.037707740000002</v>
      </c>
      <c r="AO17" s="11">
        <v>0.37481196999999999</v>
      </c>
      <c r="AP17" s="11">
        <v>0.61265464999999997</v>
      </c>
      <c r="AQ17" s="11">
        <v>-11.500849069999999</v>
      </c>
      <c r="AR17" s="130">
        <v>35.000420259999999</v>
      </c>
      <c r="AS17" s="11">
        <v>34.645010939999999</v>
      </c>
      <c r="AT17" s="11">
        <v>39.379722839999999</v>
      </c>
      <c r="AU17" s="130">
        <v>35.000420259999999</v>
      </c>
      <c r="AV17" s="83">
        <v>0.34265204999999999</v>
      </c>
      <c r="AW17" s="130">
        <v>34.658411309999998</v>
      </c>
      <c r="AX17" s="11">
        <v>34.335998199999999</v>
      </c>
      <c r="AY17" s="11">
        <v>39.037707740000002</v>
      </c>
      <c r="AZ17" s="130">
        <v>34.658411309999998</v>
      </c>
      <c r="BA17" s="83">
        <v>0</v>
      </c>
      <c r="BB17" s="11">
        <v>0.34200976</v>
      </c>
      <c r="BC17" s="11">
        <v>1.8715442900000001</v>
      </c>
      <c r="BD17" s="11">
        <v>177.78644595</v>
      </c>
      <c r="BE17" s="11">
        <v>121.60836954</v>
      </c>
      <c r="BF17" s="11">
        <v>92.720688370000005</v>
      </c>
      <c r="BG17" s="11">
        <v>58.38781212</v>
      </c>
      <c r="BH17" s="11">
        <v>121.83103138</v>
      </c>
      <c r="BI17" s="11">
        <v>58.164463699999999</v>
      </c>
      <c r="BJ17" s="11">
        <v>1.8740364700000001</v>
      </c>
      <c r="BK17" s="11">
        <v>0.34244830999999998</v>
      </c>
      <c r="BL17" s="11">
        <v>177.78351522</v>
      </c>
      <c r="BM17" s="4">
        <v>9</v>
      </c>
      <c r="BN17" s="232">
        <v>41570.740856111108</v>
      </c>
      <c r="BO17" s="311">
        <v>562139279.15106797</v>
      </c>
      <c r="BP17" s="34">
        <v>2.9922453686594963E-3</v>
      </c>
      <c r="BQ17" s="13">
        <v>1.0638407700000001</v>
      </c>
      <c r="BR17" s="1" t="s">
        <v>599</v>
      </c>
      <c r="BS17" s="29">
        <v>4564.1042993800002</v>
      </c>
      <c r="BT17" s="11">
        <v>123.69657544</v>
      </c>
      <c r="BU17" s="11">
        <v>15.731291799999999</v>
      </c>
      <c r="BV17" s="11">
        <v>231.71725325</v>
      </c>
      <c r="BW17" s="29">
        <v>10220.85513093</v>
      </c>
      <c r="BX17" s="29">
        <v>237.96504468000001</v>
      </c>
      <c r="BY17" s="29">
        <v>92.76135816</v>
      </c>
      <c r="BZ17" s="141">
        <v>6.4512050199999997</v>
      </c>
      <c r="CA17" s="29">
        <v>145.20368653</v>
      </c>
      <c r="CB17" s="130">
        <v>67.515135990000005</v>
      </c>
      <c r="CC17" s="130">
        <v>67.515135990000005</v>
      </c>
      <c r="CD17" s="83">
        <v>53.937648729999999</v>
      </c>
      <c r="CE17" s="81">
        <v>72.67748598</v>
      </c>
      <c r="CF17" s="4">
        <v>9</v>
      </c>
      <c r="CG17" s="240">
        <v>41570.707596064814</v>
      </c>
      <c r="CH17" s="321">
        <v>562136405.48306596</v>
      </c>
      <c r="CI17" s="33">
        <v>-3.0267800924775656E-2</v>
      </c>
      <c r="CJ17" s="29">
        <v>58597.016981250003</v>
      </c>
      <c r="CK17" s="12">
        <v>1.7550052899999999</v>
      </c>
      <c r="CL17" s="11">
        <v>84.150038089999995</v>
      </c>
      <c r="CM17" s="11">
        <v>86.375194829999998</v>
      </c>
      <c r="CN17" s="4">
        <v>9</v>
      </c>
      <c r="CO17" s="240">
        <v>41570.792223194447</v>
      </c>
      <c r="CP17" s="321">
        <v>562143717.26687205</v>
      </c>
      <c r="CQ17" s="32">
        <v>5.4359328707505483E-2</v>
      </c>
      <c r="CR17" s="29">
        <v>117620.27921425</v>
      </c>
      <c r="CS17" s="30">
        <v>2.5806029800000001</v>
      </c>
      <c r="CT17" s="11">
        <v>95.830405679999998</v>
      </c>
      <c r="CU17" s="11">
        <v>-86.379671380000005</v>
      </c>
      <c r="CV17" s="4">
        <v>9</v>
      </c>
      <c r="CW17" s="240">
        <v>41597.248186168981</v>
      </c>
      <c r="CX17" s="321">
        <v>564429512.46814501</v>
      </c>
      <c r="CY17" s="8">
        <v>52.921095880000003</v>
      </c>
      <c r="CZ17" s="14">
        <v>53.170870630000003</v>
      </c>
      <c r="DA17" s="12">
        <v>112.76029037000001</v>
      </c>
      <c r="DB17" s="11">
        <v>3.6477381800000002</v>
      </c>
      <c r="DC17" s="11">
        <v>-14.863690439999999</v>
      </c>
      <c r="DD17" s="11">
        <v>86.540718870000006</v>
      </c>
      <c r="DE17" s="11">
        <v>3.3610811200000001</v>
      </c>
      <c r="DF17" s="11">
        <v>52.600370150000003</v>
      </c>
      <c r="DG17" s="11">
        <v>127.01402039</v>
      </c>
      <c r="DH17" s="11">
        <v>123.6827139</v>
      </c>
      <c r="DI17" s="4">
        <v>9</v>
      </c>
      <c r="DJ17" s="240">
        <v>41619.161195601853</v>
      </c>
      <c r="DK17" s="321">
        <v>566322796.48397505</v>
      </c>
      <c r="DL17" s="142">
        <v>-4.5867094560162514</v>
      </c>
      <c r="DM17" s="30">
        <v>54.300465969999998</v>
      </c>
      <c r="DN17" s="11">
        <v>3.4789467300000001</v>
      </c>
      <c r="DO17" s="4">
        <v>9</v>
      </c>
      <c r="DP17" s="232">
        <v>41569.708333333336</v>
      </c>
      <c r="DQ17" s="8">
        <v>53</v>
      </c>
      <c r="DR17" s="6" t="s">
        <v>610</v>
      </c>
      <c r="DS17" s="50">
        <v>-4.3550079999999998E-2</v>
      </c>
      <c r="DT17" s="50">
        <v>-5.2448399999999999E-2</v>
      </c>
      <c r="DU17" s="11">
        <v>9.1428825099999997</v>
      </c>
      <c r="DV17" s="11">
        <v>-2.83232185</v>
      </c>
      <c r="DW17" s="11">
        <v>285.36596158999998</v>
      </c>
      <c r="DX17" s="11">
        <v>210.98922686</v>
      </c>
      <c r="DY17" s="11">
        <v>87.654101249999997</v>
      </c>
      <c r="DZ17" s="143">
        <v>-3.0242825199999999</v>
      </c>
      <c r="EA17" s="11">
        <v>285.08200303000001</v>
      </c>
    </row>
    <row r="18" spans="1:131">
      <c r="B18" s="104">
        <v>10</v>
      </c>
      <c r="C18" s="105" t="s">
        <v>3</v>
      </c>
      <c r="D18" s="230">
        <v>41623.74790505787</v>
      </c>
      <c r="E18" s="309">
        <v>566719088.18092704</v>
      </c>
      <c r="F18" s="8">
        <v>52.829522300000001</v>
      </c>
      <c r="G18" s="21">
        <v>2325.06391201</v>
      </c>
      <c r="H18" s="7">
        <v>529.64374996000004</v>
      </c>
      <c r="I18" s="7">
        <v>422.99791664999998</v>
      </c>
      <c r="J18" s="214">
        <v>41623.456238391205</v>
      </c>
      <c r="K18" s="214">
        <v>41623.414571724534</v>
      </c>
      <c r="L18" s="9">
        <v>350</v>
      </c>
      <c r="M18" s="21">
        <v>6</v>
      </c>
      <c r="N18" s="9" t="s">
        <v>598</v>
      </c>
      <c r="O18" s="10">
        <v>50</v>
      </c>
      <c r="P18" s="12">
        <v>51.070505730000001</v>
      </c>
      <c r="Q18" s="13">
        <v>5.4341962300000004</v>
      </c>
      <c r="R18" s="13">
        <v>6.1410907899999998</v>
      </c>
      <c r="S18" s="11">
        <v>94.383063149999998</v>
      </c>
      <c r="T18" s="12">
        <v>57.796998270000003</v>
      </c>
      <c r="U18" s="12">
        <v>57.799099429999998</v>
      </c>
      <c r="V18" s="29">
        <v>4290.7410595600004</v>
      </c>
      <c r="W18" s="13">
        <v>1.0573064999999999</v>
      </c>
      <c r="X18" s="230">
        <v>41623.748148113424</v>
      </c>
      <c r="Y18" s="34">
        <v>2.4305555416503921E-4</v>
      </c>
      <c r="Z18" s="228">
        <v>4318.1443610699998</v>
      </c>
      <c r="AA18" s="15">
        <v>1.0572397899999999</v>
      </c>
      <c r="AB18" s="228">
        <v>4271.3979376500001</v>
      </c>
      <c r="AC18" s="13">
        <v>1.05974652</v>
      </c>
      <c r="AD18" s="230">
        <v>41623.748587928239</v>
      </c>
      <c r="AE18" s="34">
        <v>6.8287036992842332E-4</v>
      </c>
      <c r="AF18" s="11">
        <v>12.18984204</v>
      </c>
      <c r="AG18" s="11">
        <v>10.440471519999999</v>
      </c>
      <c r="AH18" s="11">
        <v>295.33219745000002</v>
      </c>
      <c r="AI18" s="81">
        <v>3.94969992</v>
      </c>
      <c r="AJ18" s="11">
        <v>15.524456389999999</v>
      </c>
      <c r="AK18" s="11">
        <v>38.771445759999999</v>
      </c>
      <c r="AL18" s="11">
        <v>45.464616229999997</v>
      </c>
      <c r="AM18" s="11">
        <v>43.194580639999998</v>
      </c>
      <c r="AN18" s="11">
        <v>49.109753830000002</v>
      </c>
      <c r="AO18" s="11">
        <v>0.35437807999999998</v>
      </c>
      <c r="AP18" s="11">
        <v>0.57465708000000004</v>
      </c>
      <c r="AQ18" s="11">
        <v>-15.040769539999999</v>
      </c>
      <c r="AR18" s="83">
        <v>6.8009213900000001</v>
      </c>
      <c r="AS18" s="11">
        <v>38.771445759999999</v>
      </c>
      <c r="AT18" s="11">
        <v>43.194580639999998</v>
      </c>
      <c r="AU18" s="26" t="s">
        <v>599</v>
      </c>
      <c r="AV18" s="83">
        <v>6.8009213900000001</v>
      </c>
      <c r="AW18" s="83">
        <v>0</v>
      </c>
      <c r="AX18" s="11">
        <v>45.464616229999997</v>
      </c>
      <c r="AY18" s="11">
        <v>49.109753830000002</v>
      </c>
      <c r="AZ18" s="26" t="s">
        <v>599</v>
      </c>
      <c r="BA18" s="83">
        <v>0</v>
      </c>
      <c r="BB18" s="11">
        <v>-6.7951989199999998</v>
      </c>
      <c r="BC18" s="11">
        <v>40.793532589999998</v>
      </c>
      <c r="BD18" s="11">
        <v>132.41126849</v>
      </c>
      <c r="BE18" s="11">
        <v>131.75563521000001</v>
      </c>
      <c r="BF18" s="11">
        <v>92.936649119999998</v>
      </c>
      <c r="BG18" s="11">
        <v>48.24084843</v>
      </c>
      <c r="BH18" s="11">
        <v>125.29880941</v>
      </c>
      <c r="BI18" s="11">
        <v>54.696843100000002</v>
      </c>
      <c r="BJ18" s="11">
        <v>40.790208659999998</v>
      </c>
      <c r="BK18" s="11">
        <v>6.79437318</v>
      </c>
      <c r="BL18" s="11">
        <v>132.41541814999999</v>
      </c>
      <c r="BM18" s="104">
        <v>10</v>
      </c>
      <c r="BN18" s="230">
        <v>41623.751157986109</v>
      </c>
      <c r="BO18" s="309">
        <v>566719369.23435903</v>
      </c>
      <c r="BP18" s="34">
        <v>3.2529282398172654E-3</v>
      </c>
      <c r="BQ18" s="13">
        <v>1.06909348</v>
      </c>
      <c r="BR18" s="1" t="s">
        <v>599</v>
      </c>
      <c r="BS18" s="29">
        <v>4939.6313798399997</v>
      </c>
      <c r="BT18" s="11">
        <v>134.80177297</v>
      </c>
      <c r="BU18" s="11">
        <v>15.46121117</v>
      </c>
      <c r="BV18" s="11">
        <v>299.11242347000001</v>
      </c>
      <c r="BW18" s="29">
        <v>10860.071440940001</v>
      </c>
      <c r="BX18" s="29">
        <v>305.70927260000002</v>
      </c>
      <c r="BY18" s="29">
        <v>110.2547807</v>
      </c>
      <c r="BZ18" s="141">
        <v>7.1403398500000002</v>
      </c>
      <c r="CA18" s="29">
        <v>-164.54550810000001</v>
      </c>
      <c r="CB18" s="83">
        <v>57.540461819999997</v>
      </c>
      <c r="CC18" s="26" t="s">
        <v>599</v>
      </c>
      <c r="CD18" s="83">
        <v>57.540461819999997</v>
      </c>
      <c r="CE18" s="81">
        <v>72.933912140000004</v>
      </c>
      <c r="CF18" s="104">
        <v>10</v>
      </c>
      <c r="CG18" s="238">
        <v>41623.718143287035</v>
      </c>
      <c r="CH18" s="319">
        <v>566716516.76432097</v>
      </c>
      <c r="CI18" s="33">
        <v>-2.9761770834738854E-2</v>
      </c>
      <c r="CJ18" s="29">
        <v>57417.993224010002</v>
      </c>
      <c r="CK18" s="12">
        <v>1.73863455</v>
      </c>
      <c r="CL18" s="11">
        <v>83.812515820000002</v>
      </c>
      <c r="CM18" s="11">
        <v>85.579734009999996</v>
      </c>
      <c r="CN18" s="104">
        <v>10</v>
      </c>
      <c r="CO18" s="238">
        <v>41623.803993611109</v>
      </c>
      <c r="CP18" s="319">
        <v>566723934.23248398</v>
      </c>
      <c r="CQ18" s="32">
        <v>5.6088553239533212E-2</v>
      </c>
      <c r="CR18" s="29">
        <v>121735.67269445999</v>
      </c>
      <c r="CS18" s="30">
        <v>2.6382914</v>
      </c>
      <c r="CT18" s="11">
        <v>96.16866967</v>
      </c>
      <c r="CU18" s="11">
        <v>-85.585580590000006</v>
      </c>
      <c r="CV18" s="104">
        <v>10</v>
      </c>
      <c r="CW18" s="238">
        <v>41650.161598599538</v>
      </c>
      <c r="CX18" s="319">
        <v>569001231.30406296</v>
      </c>
      <c r="CY18" s="8">
        <v>52.913412450000003</v>
      </c>
      <c r="CZ18" s="12">
        <v>48.579370419999996</v>
      </c>
      <c r="DA18" s="12">
        <v>112.50318869</v>
      </c>
      <c r="DB18" s="11">
        <v>3.3936458699999998</v>
      </c>
      <c r="DC18" s="11">
        <v>-18.481973480000001</v>
      </c>
      <c r="DD18" s="11">
        <v>69.352137639999995</v>
      </c>
      <c r="DE18" s="11">
        <v>9.2166074600000005</v>
      </c>
      <c r="DF18" s="11">
        <v>43.781501030000001</v>
      </c>
      <c r="DG18" s="11">
        <v>135.85119867</v>
      </c>
      <c r="DH18" s="11">
        <v>127.118037</v>
      </c>
      <c r="DI18" s="104">
        <v>10</v>
      </c>
      <c r="DJ18" s="238">
        <v>41672.619703240744</v>
      </c>
      <c r="DK18" s="319">
        <v>570941611.54550195</v>
      </c>
      <c r="DL18" s="142">
        <v>-3.9577240972212167</v>
      </c>
      <c r="DM18" s="30">
        <v>49.756125859999997</v>
      </c>
      <c r="DN18" s="11">
        <v>3.20391526</v>
      </c>
      <c r="DO18" s="104">
        <v>10</v>
      </c>
      <c r="DP18" s="230">
        <v>41622.708333333336</v>
      </c>
      <c r="DQ18" s="8">
        <v>52.833333330000002</v>
      </c>
      <c r="DR18" s="105" t="s">
        <v>611</v>
      </c>
      <c r="DS18" s="50">
        <v>7.9514849999999998E-2</v>
      </c>
      <c r="DT18" s="50">
        <v>6.5550789999999998E-2</v>
      </c>
      <c r="DU18" s="11">
        <v>8.7347384699999999</v>
      </c>
      <c r="DV18" s="11">
        <v>-3.0568000199999998</v>
      </c>
      <c r="DW18" s="11">
        <v>341.39494832999998</v>
      </c>
      <c r="DX18" s="11">
        <v>221.80958218999999</v>
      </c>
      <c r="DY18" s="11">
        <v>132.68805073999999</v>
      </c>
      <c r="DZ18" s="143">
        <v>-3.0701990399999999</v>
      </c>
      <c r="EA18" s="11">
        <v>348.19904334</v>
      </c>
    </row>
    <row r="19" spans="1:131">
      <c r="B19" s="104">
        <v>11</v>
      </c>
      <c r="C19" s="105" t="s">
        <v>3</v>
      </c>
      <c r="D19" s="230">
        <v>41676.577427337965</v>
      </c>
      <c r="E19" s="309">
        <v>571283558.90791094</v>
      </c>
      <c r="F19" s="8">
        <v>52.829314580000002</v>
      </c>
      <c r="G19" s="21">
        <v>2377.89343431</v>
      </c>
      <c r="H19" s="7">
        <v>582.47327227000005</v>
      </c>
      <c r="I19" s="7">
        <v>475.82743894999999</v>
      </c>
      <c r="J19" s="214">
        <v>41676.285760682869</v>
      </c>
      <c r="K19" s="214">
        <v>41676.244094016205</v>
      </c>
      <c r="L19" s="9">
        <v>38</v>
      </c>
      <c r="M19" s="21">
        <v>3</v>
      </c>
      <c r="N19" s="9" t="s">
        <v>600</v>
      </c>
      <c r="O19" s="10">
        <v>6</v>
      </c>
      <c r="P19" s="12">
        <v>44.822626339999999</v>
      </c>
      <c r="Q19" s="13">
        <v>5.42595267</v>
      </c>
      <c r="R19" s="13">
        <v>5.3899841000000004</v>
      </c>
      <c r="S19" s="11">
        <v>95.268975920000003</v>
      </c>
      <c r="T19" s="12">
        <v>58.128787250000002</v>
      </c>
      <c r="U19" s="12">
        <v>58.13130614</v>
      </c>
      <c r="V19" s="29">
        <v>3464.28717736</v>
      </c>
      <c r="W19" s="13">
        <v>1.04535673</v>
      </c>
      <c r="X19" s="230">
        <v>41676.577693541665</v>
      </c>
      <c r="Y19" s="34">
        <v>2.6620370044838637E-4</v>
      </c>
      <c r="Z19" s="29">
        <v>3496.6356601799998</v>
      </c>
      <c r="AA19" s="13">
        <v>1.0452748599999999</v>
      </c>
      <c r="AB19" s="29">
        <v>3442.7694302700002</v>
      </c>
      <c r="AC19" s="13">
        <v>1.04815601</v>
      </c>
      <c r="AD19" s="230">
        <v>41676.578144930558</v>
      </c>
      <c r="AE19" s="34">
        <v>7.1759259299142286E-4</v>
      </c>
      <c r="AF19" s="11">
        <v>13.08222177</v>
      </c>
      <c r="AG19" s="11">
        <v>23.273506659999999</v>
      </c>
      <c r="AH19" s="11">
        <v>205.08253913999999</v>
      </c>
      <c r="AI19" s="81">
        <v>8.0007453999999996</v>
      </c>
      <c r="AJ19" s="11">
        <v>15.272501800000001</v>
      </c>
      <c r="AK19" s="11">
        <v>42.915164349999998</v>
      </c>
      <c r="AL19" s="11">
        <v>53.238591270000001</v>
      </c>
      <c r="AM19" s="11">
        <v>47.068713680000002</v>
      </c>
      <c r="AN19" s="11">
        <v>56.386154070000003</v>
      </c>
      <c r="AO19" s="11">
        <v>0.33811145999999997</v>
      </c>
      <c r="AP19" s="11">
        <v>0.53258802999999999</v>
      </c>
      <c r="AQ19" s="11">
        <v>-17.083417069999999</v>
      </c>
      <c r="AR19" s="83">
        <v>10.45941416</v>
      </c>
      <c r="AS19" s="11">
        <v>42.915164349999998</v>
      </c>
      <c r="AT19" s="11">
        <v>47.068713680000002</v>
      </c>
      <c r="AU19" s="26" t="s">
        <v>599</v>
      </c>
      <c r="AV19" s="83">
        <v>10.45941416</v>
      </c>
      <c r="AW19" s="83">
        <v>0</v>
      </c>
      <c r="AX19" s="11">
        <v>53.238591270000001</v>
      </c>
      <c r="AY19" s="11">
        <v>56.386154070000003</v>
      </c>
      <c r="AZ19" s="26" t="s">
        <v>599</v>
      </c>
      <c r="BA19" s="83">
        <v>0</v>
      </c>
      <c r="BB19" s="11">
        <v>-10.457522790000001</v>
      </c>
      <c r="BC19" s="11">
        <v>86.852403359999997</v>
      </c>
      <c r="BD19" s="11">
        <v>82.690073850000005</v>
      </c>
      <c r="BE19" s="11">
        <v>138.32642218000001</v>
      </c>
      <c r="BF19" s="11">
        <v>93.152328249999997</v>
      </c>
      <c r="BG19" s="11">
        <v>41.670047500000003</v>
      </c>
      <c r="BH19" s="11">
        <v>128.65823227000001</v>
      </c>
      <c r="BI19" s="11">
        <v>51.337648919999999</v>
      </c>
      <c r="BJ19" s="11">
        <v>86.849189460000005</v>
      </c>
      <c r="BK19" s="11">
        <v>10.456881989999999</v>
      </c>
      <c r="BL19" s="11">
        <v>82.693928549999995</v>
      </c>
      <c r="BM19" s="104">
        <v>11</v>
      </c>
      <c r="BN19" s="230">
        <v>41676.580867581019</v>
      </c>
      <c r="BO19" s="309">
        <v>571283856.14407206</v>
      </c>
      <c r="BP19" s="34">
        <v>3.4402430537738837E-3</v>
      </c>
      <c r="BQ19" s="13">
        <v>1.05882348</v>
      </c>
      <c r="BR19" s="1" t="s">
        <v>599</v>
      </c>
      <c r="BS19" s="29">
        <v>4205.40818863</v>
      </c>
      <c r="BT19" s="11">
        <v>142.48801745</v>
      </c>
      <c r="BU19" s="11">
        <v>15.19065086</v>
      </c>
      <c r="BV19" s="11">
        <v>209.30488747999999</v>
      </c>
      <c r="BW19" s="29">
        <v>10315.62560929</v>
      </c>
      <c r="BX19" s="29">
        <v>216.17977329000001</v>
      </c>
      <c r="BY19" s="29">
        <v>127.68856716000001</v>
      </c>
      <c r="BZ19" s="141">
        <v>7.8271253700000001</v>
      </c>
      <c r="CA19" s="29">
        <v>88.491206120000001</v>
      </c>
      <c r="CB19" s="83">
        <v>60.47441551</v>
      </c>
      <c r="CC19" s="26" t="s">
        <v>599</v>
      </c>
      <c r="CD19" s="83">
        <v>60.47441551</v>
      </c>
      <c r="CE19" s="81">
        <v>73.781071710000006</v>
      </c>
      <c r="CF19" s="104">
        <v>11</v>
      </c>
      <c r="CG19" s="238">
        <v>41676.548798275464</v>
      </c>
      <c r="CH19" s="319">
        <v>571281085.356058</v>
      </c>
      <c r="CI19" s="33">
        <v>-2.8629062500840519E-2</v>
      </c>
      <c r="CJ19" s="29">
        <v>54487.281797099997</v>
      </c>
      <c r="CK19" s="12">
        <v>1.6978046</v>
      </c>
      <c r="CL19" s="11">
        <v>83.524915530000001</v>
      </c>
      <c r="CM19" s="11">
        <v>84.685531679999997</v>
      </c>
      <c r="CN19" s="104">
        <v>11</v>
      </c>
      <c r="CO19" s="238">
        <v>41676.634056909723</v>
      </c>
      <c r="CP19" s="319">
        <v>571288451.70290601</v>
      </c>
      <c r="CQ19" s="32">
        <v>5.6629571758094244E-2</v>
      </c>
      <c r="CR19" s="29">
        <v>123205.66920064999</v>
      </c>
      <c r="CS19" s="30">
        <v>2.6590213</v>
      </c>
      <c r="CT19" s="11">
        <v>96.456906279999998</v>
      </c>
      <c r="CU19" s="11">
        <v>-84.693257750000001</v>
      </c>
      <c r="CV19" s="104">
        <v>11</v>
      </c>
      <c r="CW19" s="238">
        <v>41702.997005775462</v>
      </c>
      <c r="CX19" s="319">
        <v>573566210.48520195</v>
      </c>
      <c r="CY19" s="8">
        <v>52.835407189999998</v>
      </c>
      <c r="CZ19" s="12">
        <v>41.665091490000002</v>
      </c>
      <c r="DA19" s="12">
        <v>112.50339554999999</v>
      </c>
      <c r="DB19" s="11">
        <v>3.1418313900000001</v>
      </c>
      <c r="DC19" s="11">
        <v>-21.87859821</v>
      </c>
      <c r="DD19" s="11">
        <v>344.21647223999997</v>
      </c>
      <c r="DE19" s="11">
        <v>9.71832414</v>
      </c>
      <c r="DF19" s="11">
        <v>40.2206993</v>
      </c>
      <c r="DG19" s="11">
        <v>139.37900558999999</v>
      </c>
      <c r="DH19" s="11">
        <v>130.45385919</v>
      </c>
      <c r="DI19" s="104">
        <v>11</v>
      </c>
      <c r="DJ19" s="238">
        <v>41725.938112442127</v>
      </c>
      <c r="DK19" s="319">
        <v>575548322.10154498</v>
      </c>
      <c r="DL19" s="142">
        <v>-3.4686294791681576</v>
      </c>
      <c r="DM19" s="30">
        <v>45.963904200000002</v>
      </c>
      <c r="DN19" s="11">
        <v>2.92967434</v>
      </c>
      <c r="DO19" s="104">
        <v>11</v>
      </c>
      <c r="DP19" s="230">
        <v>41675.541666666664</v>
      </c>
      <c r="DQ19" s="8">
        <v>52.833333330000002</v>
      </c>
      <c r="DR19" s="105" t="s">
        <v>612</v>
      </c>
      <c r="DS19" s="50">
        <v>2.8126640000000001E-2</v>
      </c>
      <c r="DT19" s="50">
        <v>1.747191E-2</v>
      </c>
      <c r="DU19" s="11">
        <v>8.4831858899999997</v>
      </c>
      <c r="DV19" s="11">
        <v>-3.2561575899999999</v>
      </c>
      <c r="DW19" s="11">
        <v>243.69817828000001</v>
      </c>
      <c r="DX19" s="11">
        <v>229.52405843</v>
      </c>
      <c r="DY19" s="11">
        <v>115.66503889000001</v>
      </c>
      <c r="DZ19" s="143">
        <v>-3.1009303500000001</v>
      </c>
      <c r="EA19" s="11">
        <v>254.17006616</v>
      </c>
    </row>
    <row r="20" spans="1:131">
      <c r="B20" s="4">
        <v>12</v>
      </c>
      <c r="C20" s="198" t="s">
        <v>707</v>
      </c>
      <c r="D20" s="232">
        <v>41729.406741921295</v>
      </c>
      <c r="E20" s="311">
        <v>575848011.68794203</v>
      </c>
      <c r="F20" s="8">
        <v>52.829259260000001</v>
      </c>
      <c r="G20" s="21">
        <v>2430.7227489000002</v>
      </c>
      <c r="H20" s="7">
        <v>635.30258685000001</v>
      </c>
      <c r="I20" s="7">
        <v>528.65675353999995</v>
      </c>
      <c r="J20" s="214">
        <v>41729.156741921295</v>
      </c>
      <c r="K20" s="214">
        <v>41729.115075254631</v>
      </c>
      <c r="L20" s="9">
        <v>91</v>
      </c>
      <c r="M20" s="21">
        <v>7</v>
      </c>
      <c r="N20" s="9" t="s">
        <v>23</v>
      </c>
      <c r="O20" s="10">
        <v>13</v>
      </c>
      <c r="P20" s="12">
        <v>38.424193160000002</v>
      </c>
      <c r="Q20" s="13">
        <v>5.4164862400000002</v>
      </c>
      <c r="R20" s="13">
        <v>4.6204046400000003</v>
      </c>
      <c r="S20" s="11">
        <v>96.117857630000003</v>
      </c>
      <c r="T20" s="12">
        <v>58.1380798</v>
      </c>
      <c r="U20" s="12">
        <v>58.140914590000001</v>
      </c>
      <c r="V20" s="29">
        <v>3462.0855298299998</v>
      </c>
      <c r="W20" s="13">
        <v>1.0448875200000001</v>
      </c>
      <c r="X20" s="232">
        <v>41729.407019699072</v>
      </c>
      <c r="Y20" s="34">
        <v>2.7777777722803876E-4</v>
      </c>
      <c r="Z20" s="29">
        <v>3498.0117856299998</v>
      </c>
      <c r="AA20" s="13">
        <v>1.04479827</v>
      </c>
      <c r="AB20" s="29">
        <v>3437.3191968000001</v>
      </c>
      <c r="AC20" s="13">
        <v>1.04807977</v>
      </c>
      <c r="AD20" s="232">
        <v>41729.407505810188</v>
      </c>
      <c r="AE20" s="34">
        <v>7.638888928340748E-4</v>
      </c>
      <c r="AF20" s="11">
        <v>13.96797121</v>
      </c>
      <c r="AG20" s="11">
        <v>15.16933319</v>
      </c>
      <c r="AH20" s="11">
        <v>114.61622745</v>
      </c>
      <c r="AI20" s="81">
        <v>7.5687948199999999</v>
      </c>
      <c r="AJ20" s="11">
        <v>15.02204671</v>
      </c>
      <c r="AK20" s="11">
        <v>47.041453269999998</v>
      </c>
      <c r="AL20" s="11">
        <v>53.883014680000002</v>
      </c>
      <c r="AM20" s="11">
        <v>50.926124139999999</v>
      </c>
      <c r="AN20" s="11">
        <v>57.159798019999997</v>
      </c>
      <c r="AO20" s="11">
        <v>0.31591903999999998</v>
      </c>
      <c r="AP20" s="11">
        <v>0.52351258000000001</v>
      </c>
      <c r="AQ20" s="11">
        <v>-17.088612319999999</v>
      </c>
      <c r="AR20" s="130">
        <v>34.996073819999999</v>
      </c>
      <c r="AS20" s="11">
        <v>47.041453269999998</v>
      </c>
      <c r="AT20" s="11">
        <v>50.926124139999999</v>
      </c>
      <c r="AU20" s="130">
        <v>34.996073819999999</v>
      </c>
      <c r="AV20" s="83">
        <v>6.9180086899999997</v>
      </c>
      <c r="AW20" s="130">
        <v>40.903468740000001</v>
      </c>
      <c r="AX20" s="11">
        <v>53.883014680000002</v>
      </c>
      <c r="AY20" s="11">
        <v>57.159798019999997</v>
      </c>
      <c r="AZ20" s="130">
        <v>40.903468740000001</v>
      </c>
      <c r="BA20" s="83">
        <v>0</v>
      </c>
      <c r="BB20" s="11">
        <v>-6.9209427799999998</v>
      </c>
      <c r="BC20" s="11">
        <v>139.21763958</v>
      </c>
      <c r="BD20" s="11">
        <v>33.861417639999999</v>
      </c>
      <c r="BE20" s="11">
        <v>138.14488316000001</v>
      </c>
      <c r="BF20" s="11">
        <v>93.366851949999997</v>
      </c>
      <c r="BG20" s="11">
        <v>41.850985790000003</v>
      </c>
      <c r="BH20" s="11">
        <v>131.91626485</v>
      </c>
      <c r="BI20" s="11">
        <v>48.079805200000003</v>
      </c>
      <c r="BJ20" s="11">
        <v>139.21397296000001</v>
      </c>
      <c r="BK20" s="11">
        <v>6.9210303900000003</v>
      </c>
      <c r="BL20" s="11">
        <v>33.864996640000001</v>
      </c>
      <c r="BM20" s="4">
        <v>12</v>
      </c>
      <c r="BN20" s="232">
        <v>41729.410422777779</v>
      </c>
      <c r="BO20" s="311">
        <v>575848329.71372902</v>
      </c>
      <c r="BP20" s="34">
        <v>3.6808564836974256E-3</v>
      </c>
      <c r="BQ20" s="13">
        <v>1.0603049899999999</v>
      </c>
      <c r="BR20" s="1" t="s">
        <v>599</v>
      </c>
      <c r="BS20" s="29">
        <v>4311.3240254100001</v>
      </c>
      <c r="BT20" s="11">
        <v>142.98583858000001</v>
      </c>
      <c r="BU20" s="11">
        <v>14.92022409</v>
      </c>
      <c r="BV20" s="11">
        <v>119.34760054</v>
      </c>
      <c r="BW20" s="29">
        <v>10674.551361080001</v>
      </c>
      <c r="BX20" s="29">
        <v>126.57215531</v>
      </c>
      <c r="BY20" s="29">
        <v>145.12233465</v>
      </c>
      <c r="BZ20" s="141">
        <v>8.5139101499999992</v>
      </c>
      <c r="CA20" s="29">
        <v>-18.55017934</v>
      </c>
      <c r="CB20" s="130">
        <v>67.704182149999994</v>
      </c>
      <c r="CC20" s="130">
        <v>67.704182149999994</v>
      </c>
      <c r="CD20" s="83">
        <v>60.065104609999999</v>
      </c>
      <c r="CE20" s="81">
        <v>74.192949029999994</v>
      </c>
      <c r="CF20" s="4">
        <v>12</v>
      </c>
      <c r="CG20" s="240">
        <v>41729.37874709491</v>
      </c>
      <c r="CH20" s="321">
        <v>575845592.93541598</v>
      </c>
      <c r="CI20" s="33">
        <v>-2.7994826385111082E-2</v>
      </c>
      <c r="CJ20" s="29">
        <v>52939.203745630002</v>
      </c>
      <c r="CK20" s="12">
        <v>1.67633524</v>
      </c>
      <c r="CL20" s="11">
        <v>82.922855530000007</v>
      </c>
      <c r="CM20" s="11">
        <v>83.829619489999999</v>
      </c>
      <c r="CN20" s="4">
        <v>12</v>
      </c>
      <c r="CO20" s="240">
        <v>41729.464878738429</v>
      </c>
      <c r="CP20" s="321">
        <v>575853034.709445</v>
      </c>
      <c r="CQ20" s="32">
        <v>5.8136817133345176E-2</v>
      </c>
      <c r="CR20" s="29">
        <v>126833.65068767</v>
      </c>
      <c r="CS20" s="30">
        <v>2.7099580400000001</v>
      </c>
      <c r="CT20" s="11">
        <v>97.058075470000006</v>
      </c>
      <c r="CU20" s="11">
        <v>-83.839254190000005</v>
      </c>
      <c r="CV20" s="4">
        <v>12</v>
      </c>
      <c r="CW20" s="240">
        <v>41755.817131203701</v>
      </c>
      <c r="CX20" s="321">
        <v>578129869.32242298</v>
      </c>
      <c r="CY20" s="8">
        <v>52.820125429999997</v>
      </c>
      <c r="CZ20" s="114">
        <v>37.113457070000003</v>
      </c>
      <c r="DA20" s="12">
        <v>112.49879574000001</v>
      </c>
      <c r="DB20" s="11">
        <v>2.8923203499999999</v>
      </c>
      <c r="DC20" s="11">
        <v>-7.2679477400000003</v>
      </c>
      <c r="DD20" s="11">
        <v>245.72988083000001</v>
      </c>
      <c r="DE20" s="11">
        <v>2.3364227099999999</v>
      </c>
      <c r="DF20" s="11">
        <v>43.882357040000002</v>
      </c>
      <c r="DG20" s="11">
        <v>135.63498683</v>
      </c>
      <c r="DH20" s="11">
        <v>133.66684819</v>
      </c>
      <c r="DI20" s="4">
        <v>12</v>
      </c>
      <c r="DJ20" s="240">
        <v>41779.188732905095</v>
      </c>
      <c r="DK20" s="321">
        <v>580149175.70901704</v>
      </c>
      <c r="DL20" s="142">
        <v>-3.0472682754625566</v>
      </c>
      <c r="DM20" s="30">
        <v>42.468655300000002</v>
      </c>
      <c r="DN20" s="11">
        <v>2.6566888500000001</v>
      </c>
      <c r="DO20" s="4">
        <v>12</v>
      </c>
      <c r="DP20" s="232">
        <v>41728.375</v>
      </c>
      <c r="DQ20" s="8">
        <v>52.833333330000002</v>
      </c>
      <c r="DR20" s="6" t="s">
        <v>613</v>
      </c>
      <c r="DS20" s="50">
        <v>-3.80745E-3</v>
      </c>
      <c r="DT20" s="50">
        <v>-5.6518000000000002E-3</v>
      </c>
      <c r="DU20" s="11">
        <v>8.4786228300000008</v>
      </c>
      <c r="DV20" s="16">
        <v>-3.3886376500000002</v>
      </c>
      <c r="DW20" s="11">
        <v>153.02007669</v>
      </c>
      <c r="DX20" s="11">
        <v>230.06262430999999</v>
      </c>
      <c r="DY20" s="11">
        <v>105.74822347</v>
      </c>
      <c r="DZ20" s="128">
        <v>-3.1163829500000002</v>
      </c>
      <c r="EA20" s="11">
        <v>159.94692814999999</v>
      </c>
    </row>
    <row r="21" spans="1:131" ht="15.95" customHeight="1">
      <c r="B21" s="104">
        <v>13</v>
      </c>
      <c r="C21" s="105" t="s">
        <v>3</v>
      </c>
      <c r="D21" s="230">
        <v>41782.236001180558</v>
      </c>
      <c r="E21" s="309">
        <v>580412459.687747</v>
      </c>
      <c r="F21" s="8">
        <v>52.98439037</v>
      </c>
      <c r="G21" s="21">
        <v>2483.5520081499999</v>
      </c>
      <c r="H21" s="7">
        <v>688.13184610999997</v>
      </c>
      <c r="I21" s="7">
        <v>581.48601279000002</v>
      </c>
      <c r="J21" s="214">
        <v>41781.986001192126</v>
      </c>
      <c r="K21" s="214">
        <v>41781.944334525462</v>
      </c>
      <c r="L21" s="9">
        <v>144</v>
      </c>
      <c r="M21" s="21">
        <v>4</v>
      </c>
      <c r="N21" s="9" t="s">
        <v>602</v>
      </c>
      <c r="O21" s="10">
        <v>21</v>
      </c>
      <c r="P21" s="14">
        <v>36.825398649999997</v>
      </c>
      <c r="Q21" s="13">
        <v>5.4058411299999998</v>
      </c>
      <c r="R21" s="15">
        <v>4.4277417100000003</v>
      </c>
      <c r="S21" s="11">
        <v>96.961630619999994</v>
      </c>
      <c r="T21" s="12">
        <v>58.14815136</v>
      </c>
      <c r="U21" s="12">
        <v>58.151310539999997</v>
      </c>
      <c r="V21" s="29">
        <v>3457.1267559100002</v>
      </c>
      <c r="W21" s="13">
        <v>1.04438436</v>
      </c>
      <c r="X21" s="230">
        <v>41782.236302106481</v>
      </c>
      <c r="Y21" s="34">
        <v>3.0092592351138592E-4</v>
      </c>
      <c r="Z21" s="29">
        <v>3497.9403553100001</v>
      </c>
      <c r="AA21" s="13">
        <v>1.0442795</v>
      </c>
      <c r="AB21" s="29">
        <v>3430.27063486</v>
      </c>
      <c r="AC21" s="13">
        <v>1.0479811800000001</v>
      </c>
      <c r="AD21" s="230">
        <v>41782.236811365743</v>
      </c>
      <c r="AE21" s="34">
        <v>8.1018518540076911E-4</v>
      </c>
      <c r="AF21" s="11">
        <v>14.842049660000001</v>
      </c>
      <c r="AG21" s="11">
        <v>4.6158315200000004</v>
      </c>
      <c r="AH21" s="11">
        <v>24.052823889999999</v>
      </c>
      <c r="AI21" s="81">
        <v>3.1899489000000001</v>
      </c>
      <c r="AJ21" s="11">
        <v>14.773846199999999</v>
      </c>
      <c r="AK21" s="11">
        <v>51.150002690000001</v>
      </c>
      <c r="AL21" s="11">
        <v>48.183488939999997</v>
      </c>
      <c r="AM21" s="11">
        <v>54.769719879999997</v>
      </c>
      <c r="AN21" s="11">
        <v>52.174831910000002</v>
      </c>
      <c r="AO21" s="11">
        <v>0.29287380000000002</v>
      </c>
      <c r="AP21" s="11">
        <v>0.53975313000000003</v>
      </c>
      <c r="AQ21" s="11">
        <v>-15.49830536</v>
      </c>
      <c r="AR21" s="83">
        <v>3.0736467799999998</v>
      </c>
      <c r="AS21" s="11">
        <v>51.150002690000001</v>
      </c>
      <c r="AT21" s="11">
        <v>54.769719879999997</v>
      </c>
      <c r="AU21" s="26" t="s">
        <v>599</v>
      </c>
      <c r="AV21" s="83">
        <v>3.0736467799999998</v>
      </c>
      <c r="AW21" s="83">
        <v>0</v>
      </c>
      <c r="AX21" s="11">
        <v>48.183488939999997</v>
      </c>
      <c r="AY21" s="11">
        <v>52.174831910000002</v>
      </c>
      <c r="AZ21" s="26" t="s">
        <v>599</v>
      </c>
      <c r="BA21" s="83">
        <v>0</v>
      </c>
      <c r="BB21" s="11">
        <v>3.0702473100000001</v>
      </c>
      <c r="BC21" s="16">
        <v>163.38549660000001</v>
      </c>
      <c r="BD21" s="11">
        <v>13.544256089999999</v>
      </c>
      <c r="BE21" s="11">
        <v>132.17675494</v>
      </c>
      <c r="BF21" s="11">
        <v>93.579242059999999</v>
      </c>
      <c r="BG21" s="11">
        <v>47.818459650000001</v>
      </c>
      <c r="BH21" s="11">
        <v>135.04985540999999</v>
      </c>
      <c r="BI21" s="11">
        <v>44.946407899999997</v>
      </c>
      <c r="BJ21" s="11">
        <v>163.38998935999999</v>
      </c>
      <c r="BK21" s="11">
        <v>3.0692389699999998</v>
      </c>
      <c r="BL21" s="11">
        <v>13.54077167</v>
      </c>
      <c r="BM21" s="104">
        <v>13</v>
      </c>
      <c r="BN21" s="230">
        <v>41782.239921527776</v>
      </c>
      <c r="BO21" s="309">
        <v>580412798.40565097</v>
      </c>
      <c r="BP21" s="34">
        <v>3.9203472188091837E-3</v>
      </c>
      <c r="BQ21" s="13">
        <v>1.0618656799999999</v>
      </c>
      <c r="BR21" s="1" t="s">
        <v>599</v>
      </c>
      <c r="BS21" s="29">
        <v>4422.9011096599997</v>
      </c>
      <c r="BT21" s="11">
        <v>137.06977884</v>
      </c>
      <c r="BU21" s="11">
        <v>14.650268110000001</v>
      </c>
      <c r="BV21" s="11">
        <v>29.318995829999999</v>
      </c>
      <c r="BW21" s="29">
        <v>11043.076899379999</v>
      </c>
      <c r="BX21" s="29">
        <v>36.894692489999997</v>
      </c>
      <c r="BY21" s="29">
        <v>162.5560844</v>
      </c>
      <c r="BZ21" s="141">
        <v>9.2006942299999999</v>
      </c>
      <c r="CA21" s="29">
        <v>-125.66139191000001</v>
      </c>
      <c r="CB21" s="83">
        <v>56.596526339999997</v>
      </c>
      <c r="CC21" s="26" t="s">
        <v>599</v>
      </c>
      <c r="CD21" s="83">
        <v>56.596526339999997</v>
      </c>
      <c r="CE21" s="81">
        <v>74.593768260000004</v>
      </c>
      <c r="CF21" s="104">
        <v>13</v>
      </c>
      <c r="CG21" s="238">
        <v>41782.208623437502</v>
      </c>
      <c r="CH21" s="319">
        <v>580410094.25102794</v>
      </c>
      <c r="CI21" s="33">
        <v>-2.7377743055694737E-2</v>
      </c>
      <c r="CJ21" s="29">
        <v>51434.080043900001</v>
      </c>
      <c r="CK21" s="12">
        <v>1.65549211</v>
      </c>
      <c r="CL21" s="11">
        <v>81.945820780000005</v>
      </c>
      <c r="CM21" s="11">
        <v>82.979023830000003</v>
      </c>
      <c r="CN21" s="104">
        <v>13</v>
      </c>
      <c r="CO21" s="238">
        <v>41782.29569042824</v>
      </c>
      <c r="CP21" s="319">
        <v>580417616.83857596</v>
      </c>
      <c r="CQ21" s="32">
        <v>5.9689247682399582E-2</v>
      </c>
      <c r="CR21" s="29">
        <v>130555.05794771999</v>
      </c>
      <c r="CS21" s="30">
        <v>2.7622282600000001</v>
      </c>
      <c r="CT21" s="11">
        <v>98.033955000000006</v>
      </c>
      <c r="CU21" s="11">
        <v>-82.990621480000001</v>
      </c>
      <c r="CV21" s="104">
        <v>13</v>
      </c>
      <c r="CW21" s="238">
        <v>41808.72963483796</v>
      </c>
      <c r="CX21" s="319">
        <v>582701509.63504803</v>
      </c>
      <c r="CY21" s="8">
        <v>52.912503620000003</v>
      </c>
      <c r="CZ21" s="12">
        <v>38.77674313</v>
      </c>
      <c r="DA21" s="12">
        <v>112.71260983000001</v>
      </c>
      <c r="DB21" s="11">
        <v>2.6435120599999999</v>
      </c>
      <c r="DC21" s="11">
        <v>-6.0777982100000001</v>
      </c>
      <c r="DD21" s="11">
        <v>227.62815599000001</v>
      </c>
      <c r="DE21" s="11">
        <v>7.4465379</v>
      </c>
      <c r="DF21" s="11">
        <v>49.644858339999999</v>
      </c>
      <c r="DG21" s="11">
        <v>129.84690098999999</v>
      </c>
      <c r="DH21" s="11">
        <v>136.77810115</v>
      </c>
      <c r="DI21" s="104">
        <v>13</v>
      </c>
      <c r="DJ21" s="238">
        <v>41832.522754907404</v>
      </c>
      <c r="DK21" s="319">
        <v>584757235.20812702</v>
      </c>
      <c r="DL21" s="142">
        <v>-2.6976366666713147</v>
      </c>
      <c r="DM21" s="30">
        <v>39.398349320000001</v>
      </c>
      <c r="DN21" s="11">
        <v>2.38301366</v>
      </c>
      <c r="DO21" s="104">
        <v>13</v>
      </c>
      <c r="DP21" s="230">
        <v>41781.208333333336</v>
      </c>
      <c r="DQ21" s="8">
        <v>53</v>
      </c>
      <c r="DR21" s="105" t="s">
        <v>614</v>
      </c>
      <c r="DS21" s="50">
        <v>-1.4466E-2</v>
      </c>
      <c r="DT21" s="50">
        <v>-1.0058879999999999E-2</v>
      </c>
      <c r="DU21" s="11">
        <v>8.6718353700000002</v>
      </c>
      <c r="DV21" s="11">
        <v>-3.29977527</v>
      </c>
      <c r="DW21" s="11">
        <v>68.729079600000006</v>
      </c>
      <c r="DX21" s="11">
        <v>224.11306583000001</v>
      </c>
      <c r="DY21" s="11">
        <v>102.30412991999999</v>
      </c>
      <c r="DZ21" s="143">
        <v>-3.1163243299999999</v>
      </c>
      <c r="EA21" s="11">
        <v>65.660516860000001</v>
      </c>
    </row>
    <row r="22" spans="1:131">
      <c r="A22" s="170"/>
      <c r="B22" s="104">
        <v>14</v>
      </c>
      <c r="C22" s="105" t="s">
        <v>3</v>
      </c>
      <c r="D22" s="230">
        <v>41835.220391574076</v>
      </c>
      <c r="E22" s="309">
        <v>584990311.01574898</v>
      </c>
      <c r="F22" s="8">
        <v>52.829382940000002</v>
      </c>
      <c r="G22" s="21">
        <v>2536.53639853</v>
      </c>
      <c r="H22" s="7">
        <v>741.11623648</v>
      </c>
      <c r="I22" s="7">
        <v>634.47040316000005</v>
      </c>
      <c r="J22" s="214">
        <v>41834.970391574076</v>
      </c>
      <c r="K22" s="214">
        <v>41834.928724907404</v>
      </c>
      <c r="L22" s="9">
        <v>197</v>
      </c>
      <c r="M22" s="21">
        <v>1</v>
      </c>
      <c r="N22" s="9" t="s">
        <v>604</v>
      </c>
      <c r="O22" s="10">
        <v>29</v>
      </c>
      <c r="P22" s="12">
        <v>41.299603730000001</v>
      </c>
      <c r="Q22" s="13">
        <v>5.3940302899999999</v>
      </c>
      <c r="R22" s="13">
        <v>4.9653792399999999</v>
      </c>
      <c r="S22" s="11">
        <v>97.684099410000002</v>
      </c>
      <c r="T22" s="12">
        <v>58.159919039999998</v>
      </c>
      <c r="U22" s="12">
        <v>58.163405769999997</v>
      </c>
      <c r="V22" s="29">
        <v>3453.47512633</v>
      </c>
      <c r="W22" s="13">
        <v>1.0438590299999999</v>
      </c>
      <c r="X22" s="230">
        <v>41835.220704074076</v>
      </c>
      <c r="Y22" s="34">
        <v>3.125000002910383E-4</v>
      </c>
      <c r="Z22" s="29">
        <v>3498.0889593000002</v>
      </c>
      <c r="AA22" s="13">
        <v>1.0437457999999999</v>
      </c>
      <c r="AB22" s="29">
        <v>3423.3392826099998</v>
      </c>
      <c r="AC22" s="13">
        <v>1.04788423</v>
      </c>
      <c r="AD22" s="230">
        <v>41835.221248055554</v>
      </c>
      <c r="AE22" s="34">
        <v>8.5648147796746343E-4</v>
      </c>
      <c r="AF22" s="11">
        <v>15.701034480000001</v>
      </c>
      <c r="AG22" s="11">
        <v>9.2063928100000005</v>
      </c>
      <c r="AH22" s="11">
        <v>68.533520150000001</v>
      </c>
      <c r="AI22" s="81">
        <v>7.4776515000000003</v>
      </c>
      <c r="AJ22" s="11">
        <v>14.523931899999999</v>
      </c>
      <c r="AK22" s="11">
        <v>55.24583647</v>
      </c>
      <c r="AL22" s="11">
        <v>45.264840409999998</v>
      </c>
      <c r="AM22" s="11">
        <v>58.580190270000003</v>
      </c>
      <c r="AN22" s="11">
        <v>49.684466720000003</v>
      </c>
      <c r="AO22" s="11">
        <v>0.26966053000000001</v>
      </c>
      <c r="AP22" s="11">
        <v>0.54701515999999994</v>
      </c>
      <c r="AQ22" s="11">
        <v>-14.79146686</v>
      </c>
      <c r="AR22" s="83">
        <v>10.21778071</v>
      </c>
      <c r="AS22" s="11">
        <v>55.24583647</v>
      </c>
      <c r="AT22" s="11">
        <v>58.580190270000003</v>
      </c>
      <c r="AU22" s="26" t="s">
        <v>599</v>
      </c>
      <c r="AV22" s="83">
        <v>10.21778071</v>
      </c>
      <c r="AW22" s="83">
        <v>0</v>
      </c>
      <c r="AX22" s="11">
        <v>45.264840409999998</v>
      </c>
      <c r="AY22" s="11">
        <v>49.684466720000003</v>
      </c>
      <c r="AZ22" s="26" t="s">
        <v>599</v>
      </c>
      <c r="BA22" s="83">
        <v>0</v>
      </c>
      <c r="BB22" s="11">
        <v>10.21697063</v>
      </c>
      <c r="BC22" s="11">
        <v>109.72888338999999</v>
      </c>
      <c r="BD22" s="11">
        <v>60.054145980000001</v>
      </c>
      <c r="BE22" s="11">
        <v>128.87847503</v>
      </c>
      <c r="BF22" s="11">
        <v>93.787738820000001</v>
      </c>
      <c r="BG22" s="11">
        <v>51.117044569999997</v>
      </c>
      <c r="BH22" s="11">
        <v>138.09671019000001</v>
      </c>
      <c r="BI22" s="11">
        <v>41.899751449999997</v>
      </c>
      <c r="BJ22" s="11">
        <v>109.73298972000001</v>
      </c>
      <c r="BK22" s="11">
        <v>10.215994500000001</v>
      </c>
      <c r="BL22" s="11">
        <v>60.051015769999999</v>
      </c>
      <c r="BM22" s="104">
        <v>14</v>
      </c>
      <c r="BN22" s="230">
        <v>41835.224548344908</v>
      </c>
      <c r="BO22" s="309">
        <v>584990670.16120398</v>
      </c>
      <c r="BP22" s="34">
        <v>4.1567708321963437E-3</v>
      </c>
      <c r="BQ22" s="13">
        <v>1.06351391</v>
      </c>
      <c r="BR22" s="1" t="s">
        <v>599</v>
      </c>
      <c r="BS22" s="29">
        <v>4540.7367186399997</v>
      </c>
      <c r="BT22" s="11">
        <v>134.00010223999999</v>
      </c>
      <c r="BU22" s="11">
        <v>14.379080780000001</v>
      </c>
      <c r="BV22" s="11">
        <v>74.324588820000002</v>
      </c>
      <c r="BW22" s="29">
        <v>11417.92646291</v>
      </c>
      <c r="BX22" s="29">
        <v>82.208129920000005</v>
      </c>
      <c r="BY22" s="29">
        <v>180.04102662</v>
      </c>
      <c r="BZ22" s="141">
        <v>9.8894949899999993</v>
      </c>
      <c r="CA22" s="29">
        <v>-97.832896700000006</v>
      </c>
      <c r="CB22" s="83">
        <v>54.825532920000001</v>
      </c>
      <c r="CC22" s="26" t="s">
        <v>599</v>
      </c>
      <c r="CD22" s="83">
        <v>54.825532920000001</v>
      </c>
      <c r="CE22" s="81">
        <v>74.922161380000006</v>
      </c>
      <c r="CF22" s="104">
        <v>14</v>
      </c>
      <c r="CG22" s="238">
        <v>41835.193608425929</v>
      </c>
      <c r="CH22" s="319">
        <v>584987996.95208502</v>
      </c>
      <c r="CI22" s="33">
        <v>-2.6783148146932945E-2</v>
      </c>
      <c r="CJ22" s="29">
        <v>49991.804028589999</v>
      </c>
      <c r="CK22" s="12">
        <v>1.6355185800000001</v>
      </c>
      <c r="CL22" s="11">
        <v>81.405349770000001</v>
      </c>
      <c r="CM22" s="11">
        <v>82.250877509999995</v>
      </c>
      <c r="CN22" s="104">
        <v>14</v>
      </c>
      <c r="CO22" s="238">
        <v>41835.281673067133</v>
      </c>
      <c r="CP22" s="319">
        <v>584995605.73738694</v>
      </c>
      <c r="CQ22" s="32">
        <v>6.1281493057322223E-2</v>
      </c>
      <c r="CR22" s="29">
        <v>134369.34589269001</v>
      </c>
      <c r="CS22" s="30">
        <v>2.81578851</v>
      </c>
      <c r="CT22" s="11">
        <v>98.576526099999995</v>
      </c>
      <c r="CU22" s="11">
        <v>-82.264391900000007</v>
      </c>
      <c r="CV22" s="104">
        <v>14</v>
      </c>
      <c r="CW22" s="238">
        <v>41861.637997893522</v>
      </c>
      <c r="CX22" s="319">
        <v>587272792.20154703</v>
      </c>
      <c r="CY22" s="8">
        <v>52.908363039999998</v>
      </c>
      <c r="CZ22" s="12">
        <v>44.908975320000003</v>
      </c>
      <c r="DA22" s="12">
        <v>112.49472213</v>
      </c>
      <c r="DB22" s="11">
        <v>2.39510143</v>
      </c>
      <c r="DC22" s="11">
        <v>-5.6416871300000002</v>
      </c>
      <c r="DD22" s="11">
        <v>205.89856283</v>
      </c>
      <c r="DE22" s="11">
        <v>10.73630384</v>
      </c>
      <c r="DF22" s="11">
        <v>49.458643600000002</v>
      </c>
      <c r="DG22" s="11">
        <v>130.1050027</v>
      </c>
      <c r="DH22" s="11">
        <v>139.75426232000001</v>
      </c>
      <c r="DI22" s="104">
        <v>14</v>
      </c>
      <c r="DJ22" s="238">
        <v>41885.66335934028</v>
      </c>
      <c r="DK22" s="319">
        <v>589348583.42976403</v>
      </c>
      <c r="DL22" s="142">
        <v>-2.3864151851812494</v>
      </c>
      <c r="DM22" s="30">
        <v>36.484493409999999</v>
      </c>
      <c r="DN22" s="11">
        <v>2.11257662</v>
      </c>
      <c r="DO22" s="104">
        <v>14</v>
      </c>
      <c r="DP22" s="230">
        <v>41834.208333333336</v>
      </c>
      <c r="DQ22" s="8">
        <v>52.833333330000002</v>
      </c>
      <c r="DR22" s="105" t="s">
        <v>615</v>
      </c>
      <c r="DS22" s="50">
        <v>0.12617632000000001</v>
      </c>
      <c r="DT22" s="50">
        <v>0.12632015999999999</v>
      </c>
      <c r="DU22" s="11">
        <v>8.7587987799999993</v>
      </c>
      <c r="DV22" s="11">
        <v>-3.0503959100000002</v>
      </c>
      <c r="DW22" s="11">
        <v>116.6231445</v>
      </c>
      <c r="DX22" s="11">
        <v>221.00716639999999</v>
      </c>
      <c r="DY22" s="11">
        <v>152.01417683</v>
      </c>
      <c r="DZ22" s="143">
        <v>-3.1005006000000002</v>
      </c>
      <c r="EA22" s="11">
        <v>106.39249868</v>
      </c>
    </row>
    <row r="23" spans="1:131">
      <c r="A23" s="170"/>
      <c r="B23" s="104">
        <v>15</v>
      </c>
      <c r="C23" s="105" t="s">
        <v>3</v>
      </c>
      <c r="D23" s="230">
        <v>41888.049774525462</v>
      </c>
      <c r="E23" s="309">
        <v>589554769.70157504</v>
      </c>
      <c r="F23" s="8">
        <v>52.829391630000003</v>
      </c>
      <c r="G23" s="21">
        <v>2589.3657814600001</v>
      </c>
      <c r="H23" s="7">
        <v>793.94561941999996</v>
      </c>
      <c r="I23" s="7">
        <v>687.29978610000001</v>
      </c>
      <c r="J23" s="214">
        <v>41887.799774525462</v>
      </c>
      <c r="K23" s="214">
        <v>41887.758107858797</v>
      </c>
      <c r="L23" s="9">
        <v>250</v>
      </c>
      <c r="M23" s="21">
        <v>5</v>
      </c>
      <c r="N23" s="9" t="s">
        <v>606</v>
      </c>
      <c r="O23" s="10">
        <v>36</v>
      </c>
      <c r="P23" s="12">
        <v>47.843917740000002</v>
      </c>
      <c r="Q23" s="13">
        <v>5.3811734299999996</v>
      </c>
      <c r="R23" s="13">
        <v>5.7522161799999996</v>
      </c>
      <c r="S23" s="11">
        <v>98.36734233</v>
      </c>
      <c r="T23" s="12">
        <v>58.169497849999999</v>
      </c>
      <c r="U23" s="12">
        <v>58.173319759999998</v>
      </c>
      <c r="V23" s="29">
        <v>3450.6733768300001</v>
      </c>
      <c r="W23" s="13">
        <v>1.0433202699999999</v>
      </c>
      <c r="X23" s="230">
        <v>41888.050098599539</v>
      </c>
      <c r="Y23" s="34">
        <v>3.2407407707069069E-4</v>
      </c>
      <c r="Z23" s="29">
        <v>3499.18571565</v>
      </c>
      <c r="AA23" s="13">
        <v>1.0431983499999999</v>
      </c>
      <c r="AB23" s="29">
        <v>3417.1586197500001</v>
      </c>
      <c r="AC23" s="13">
        <v>1.04779778</v>
      </c>
      <c r="AD23" s="230">
        <v>41888.05066572917</v>
      </c>
      <c r="AE23" s="34">
        <v>8.9120370830642059E-4</v>
      </c>
      <c r="AF23" s="11">
        <v>16.561363870000001</v>
      </c>
      <c r="AG23" s="11">
        <v>8.41722401</v>
      </c>
      <c r="AH23" s="11">
        <v>338.00470725999998</v>
      </c>
      <c r="AI23" s="81">
        <v>5.7008332099999999</v>
      </c>
      <c r="AJ23" s="11">
        <v>14.27824438</v>
      </c>
      <c r="AK23" s="11">
        <v>59.276799310000001</v>
      </c>
      <c r="AL23" s="11">
        <v>49.813749049999998</v>
      </c>
      <c r="AM23" s="11">
        <v>62.326237149999997</v>
      </c>
      <c r="AN23" s="11">
        <v>53.789481670000001</v>
      </c>
      <c r="AO23" s="11">
        <v>0.24687503</v>
      </c>
      <c r="AP23" s="11">
        <v>0.57602202000000002</v>
      </c>
      <c r="AQ23" s="11">
        <v>-16.33215805</v>
      </c>
      <c r="AR23" s="83">
        <v>9.6580953100000002</v>
      </c>
      <c r="AS23" s="11">
        <v>59.276799310000001</v>
      </c>
      <c r="AT23" s="11">
        <v>62.326237149999997</v>
      </c>
      <c r="AU23" s="26" t="s">
        <v>599</v>
      </c>
      <c r="AV23" s="83">
        <v>9.6580953100000002</v>
      </c>
      <c r="AW23" s="83">
        <v>0</v>
      </c>
      <c r="AX23" s="11">
        <v>49.813749049999998</v>
      </c>
      <c r="AY23" s="11">
        <v>53.789481670000001</v>
      </c>
      <c r="AZ23" s="26" t="s">
        <v>599</v>
      </c>
      <c r="BA23" s="83">
        <v>0</v>
      </c>
      <c r="BB23" s="11">
        <v>9.6618698300000005</v>
      </c>
      <c r="BC23" s="11">
        <v>63.648381219999997</v>
      </c>
      <c r="BD23" s="11">
        <v>106.68974894999999</v>
      </c>
      <c r="BE23" s="11">
        <v>132.51973798</v>
      </c>
      <c r="BF23" s="11">
        <v>93.99665426</v>
      </c>
      <c r="BG23" s="11">
        <v>47.476602239999998</v>
      </c>
      <c r="BH23" s="11">
        <v>140.94873217</v>
      </c>
      <c r="BI23" s="11">
        <v>39.047923840000003</v>
      </c>
      <c r="BJ23" s="11">
        <v>63.651645279999997</v>
      </c>
      <c r="BK23" s="11">
        <v>9.6614432899999994</v>
      </c>
      <c r="BL23" s="11">
        <v>106.68691142999999</v>
      </c>
      <c r="BM23" s="104">
        <v>15</v>
      </c>
      <c r="BN23" s="230">
        <v>41888.054169965275</v>
      </c>
      <c r="BO23" s="309">
        <v>589555149.46839702</v>
      </c>
      <c r="BP23" s="34">
        <v>4.3954398133791983E-3</v>
      </c>
      <c r="BQ23" s="13">
        <v>1.06529316</v>
      </c>
      <c r="BR23" s="1" t="s">
        <v>599</v>
      </c>
      <c r="BS23" s="29">
        <v>4667.9384471399999</v>
      </c>
      <c r="BT23" s="11">
        <v>138.57152970000001</v>
      </c>
      <c r="BU23" s="11">
        <v>14.11119439</v>
      </c>
      <c r="BV23" s="11">
        <v>344.33651257999998</v>
      </c>
      <c r="BW23" s="29">
        <v>11807.70015079</v>
      </c>
      <c r="BX23" s="29">
        <v>352.51653451999999</v>
      </c>
      <c r="BY23" s="29">
        <v>189.29401362999999</v>
      </c>
      <c r="BZ23" s="141">
        <v>0.26080057000000001</v>
      </c>
      <c r="CA23" s="29">
        <v>163.22252089</v>
      </c>
      <c r="CB23" s="83">
        <v>56.6226293</v>
      </c>
      <c r="CC23" s="26" t="s">
        <v>599</v>
      </c>
      <c r="CD23" s="83">
        <v>56.6226293</v>
      </c>
      <c r="CE23" s="81">
        <v>75.218708269999993</v>
      </c>
      <c r="CF23" s="104">
        <v>15</v>
      </c>
      <c r="CG23" s="238">
        <v>41888.023576018517</v>
      </c>
      <c r="CH23" s="319">
        <v>589552506.15121806</v>
      </c>
      <c r="CI23" s="33">
        <v>-2.6198506944638211E-2</v>
      </c>
      <c r="CJ23" s="29">
        <v>48571.856179269998</v>
      </c>
      <c r="CK23" s="12">
        <v>1.6158638700000001</v>
      </c>
      <c r="CL23" s="11">
        <v>81.546499539999999</v>
      </c>
      <c r="CM23" s="11">
        <v>81.562407680000007</v>
      </c>
      <c r="CN23" s="104">
        <v>15</v>
      </c>
      <c r="CO23" s="238">
        <v>41888.112716782409</v>
      </c>
      <c r="CP23" s="319">
        <v>589560207.91352701</v>
      </c>
      <c r="CQ23" s="32">
        <v>6.2942256947280839E-2</v>
      </c>
      <c r="CR23" s="29">
        <v>138315.62723804999</v>
      </c>
      <c r="CS23" s="30">
        <v>2.87120233</v>
      </c>
      <c r="CT23" s="11">
        <v>98.441426620000001</v>
      </c>
      <c r="CU23" s="11">
        <v>-81.577940069999997</v>
      </c>
      <c r="CV23" s="104">
        <v>15</v>
      </c>
      <c r="CW23" s="238">
        <v>41914.45754855324</v>
      </c>
      <c r="CX23" s="319">
        <v>591836401.37814701</v>
      </c>
      <c r="CY23" s="8">
        <v>52.819550659999997</v>
      </c>
      <c r="CZ23" s="12">
        <v>50.824756989999997</v>
      </c>
      <c r="DA23" s="12">
        <v>112.49264196</v>
      </c>
      <c r="DB23" s="11">
        <v>2.1496040700000001</v>
      </c>
      <c r="DC23" s="11">
        <v>-16.351730969999998</v>
      </c>
      <c r="DD23" s="11">
        <v>106.79850682</v>
      </c>
      <c r="DE23" s="11">
        <v>7.1905290500000003</v>
      </c>
      <c r="DF23" s="11">
        <v>43.244705699999997</v>
      </c>
      <c r="DG23" s="11">
        <v>136.40772908</v>
      </c>
      <c r="DH23" s="11">
        <v>142.54993440000001</v>
      </c>
      <c r="DI23" s="104">
        <v>15</v>
      </c>
      <c r="DJ23" s="238">
        <v>41938.752741956021</v>
      </c>
      <c r="DK23" s="319">
        <v>593935506.08787</v>
      </c>
      <c r="DL23" s="142">
        <v>-2.1264242013858166</v>
      </c>
      <c r="DM23" s="30">
        <v>33.919178729999999</v>
      </c>
      <c r="DN23" s="11">
        <v>1.84260851</v>
      </c>
      <c r="DO23" s="104">
        <v>15</v>
      </c>
      <c r="DP23" s="230">
        <v>41887.041666666664</v>
      </c>
      <c r="DQ23" s="8">
        <v>52.833333330000002</v>
      </c>
      <c r="DR23" s="105" t="s">
        <v>616</v>
      </c>
      <c r="DS23" s="50">
        <v>9.2264739999999998E-2</v>
      </c>
      <c r="DT23" s="50">
        <v>7.9512360000000004E-2</v>
      </c>
      <c r="DU23" s="11">
        <v>8.5769658500000006</v>
      </c>
      <c r="DV23" s="11">
        <v>-2.9134580200000002</v>
      </c>
      <c r="DW23" s="11">
        <v>21.851779619999999</v>
      </c>
      <c r="DX23" s="11">
        <v>225.55820317000001</v>
      </c>
      <c r="DY23" s="11">
        <v>138.10606625</v>
      </c>
      <c r="DZ23" s="143">
        <v>-3.0688738500000001</v>
      </c>
      <c r="EA23" s="11">
        <v>12.17837299</v>
      </c>
    </row>
    <row r="24" spans="1:131">
      <c r="A24" s="170"/>
      <c r="B24" s="131">
        <v>16</v>
      </c>
      <c r="C24" s="132" t="s">
        <v>707</v>
      </c>
      <c r="D24" s="233">
        <v>41940.879166157407</v>
      </c>
      <c r="E24" s="312">
        <v>594119229.13866496</v>
      </c>
      <c r="F24" s="8">
        <v>52.829031989999997</v>
      </c>
      <c r="G24" s="21">
        <v>2642.1951730999999</v>
      </c>
      <c r="H24" s="7">
        <v>846.77501104999999</v>
      </c>
      <c r="I24" s="7">
        <v>740.12917773000004</v>
      </c>
      <c r="J24" s="214">
        <v>41940.629166157407</v>
      </c>
      <c r="K24" s="214">
        <v>41940.587499490743</v>
      </c>
      <c r="L24" s="9">
        <v>302</v>
      </c>
      <c r="M24" s="21">
        <v>1</v>
      </c>
      <c r="N24" s="9" t="s">
        <v>604</v>
      </c>
      <c r="O24" s="10">
        <v>44</v>
      </c>
      <c r="P24" s="14">
        <v>52.220917450000002</v>
      </c>
      <c r="Q24" s="13">
        <v>5.3673022000000001</v>
      </c>
      <c r="R24" s="15">
        <v>6.2787866599999997</v>
      </c>
      <c r="S24" s="11">
        <v>99.013588630000001</v>
      </c>
      <c r="T24" s="12">
        <v>58.180844620000002</v>
      </c>
      <c r="U24" s="12">
        <v>58.184997539999998</v>
      </c>
      <c r="V24" s="29">
        <v>3444.4202042000002</v>
      </c>
      <c r="W24" s="13">
        <v>1.0427567499999999</v>
      </c>
      <c r="X24" s="232">
        <v>41940.87951337963</v>
      </c>
      <c r="Y24" s="34">
        <v>3.4722222335403785E-4</v>
      </c>
      <c r="Z24" s="29">
        <v>3498.2304561400001</v>
      </c>
      <c r="AA24" s="13">
        <v>1.0426165999999999</v>
      </c>
      <c r="AB24" s="29">
        <v>3409.0217284</v>
      </c>
      <c r="AC24" s="13">
        <v>1.0476839600000001</v>
      </c>
      <c r="AD24" s="232">
        <v>41940.880103657408</v>
      </c>
      <c r="AE24" s="34">
        <v>9.3750000087311491E-4</v>
      </c>
      <c r="AF24" s="11">
        <v>17.39307015</v>
      </c>
      <c r="AG24" s="11">
        <v>23.699491370000001</v>
      </c>
      <c r="AH24" s="11">
        <v>247.45496304</v>
      </c>
      <c r="AI24" s="81">
        <v>5.9112780699999998</v>
      </c>
      <c r="AJ24" s="11">
        <v>14.03312174</v>
      </c>
      <c r="AK24" s="11">
        <v>63.291178119999998</v>
      </c>
      <c r="AL24" s="11">
        <v>59.459879790000002</v>
      </c>
      <c r="AM24" s="11">
        <v>66.050124580000002</v>
      </c>
      <c r="AN24" s="11">
        <v>62.530842499999999</v>
      </c>
      <c r="AO24" s="11">
        <v>0.22524689000000001</v>
      </c>
      <c r="AP24" s="11">
        <v>0.58472489000000005</v>
      </c>
      <c r="AQ24" s="11">
        <v>-18.954078790000001</v>
      </c>
      <c r="AR24" s="130">
        <v>34.996880500000003</v>
      </c>
      <c r="AS24" s="11">
        <v>63.291178119999998</v>
      </c>
      <c r="AT24" s="11">
        <v>66.050124580000002</v>
      </c>
      <c r="AU24" s="130">
        <v>34.996880500000003</v>
      </c>
      <c r="AV24" s="83">
        <v>3.8870597600000001</v>
      </c>
      <c r="AW24" s="130">
        <v>31.83360188</v>
      </c>
      <c r="AX24" s="11">
        <v>59.459879790000002</v>
      </c>
      <c r="AY24" s="11">
        <v>62.530842499999999</v>
      </c>
      <c r="AZ24" s="130">
        <v>31.83360188</v>
      </c>
      <c r="BA24" s="83">
        <v>0</v>
      </c>
      <c r="BB24" s="11">
        <v>3.8940732499999999</v>
      </c>
      <c r="BC24" s="11">
        <v>21.531147910000001</v>
      </c>
      <c r="BD24" s="11">
        <v>154.57477883999999</v>
      </c>
      <c r="BE24" s="11">
        <v>140.47920076</v>
      </c>
      <c r="BF24" s="11">
        <v>94.198878519999994</v>
      </c>
      <c r="BG24" s="11">
        <v>39.51790604</v>
      </c>
      <c r="BH24" s="11">
        <v>143.64193646999999</v>
      </c>
      <c r="BI24" s="11">
        <v>36.35491055</v>
      </c>
      <c r="BJ24" s="11">
        <v>21.533538979999999</v>
      </c>
      <c r="BK24" s="11">
        <v>3.8941941899999999</v>
      </c>
      <c r="BL24" s="11">
        <v>154.57226682000001</v>
      </c>
      <c r="BM24" s="131">
        <v>16</v>
      </c>
      <c r="BN24" s="233">
        <v>41940.883793969908</v>
      </c>
      <c r="BO24" s="312">
        <v>594119628.98171496</v>
      </c>
      <c r="BP24" s="34">
        <v>4.6278125009848736E-3</v>
      </c>
      <c r="BQ24" s="13">
        <v>1.0671018400000001</v>
      </c>
      <c r="BR24" s="1" t="s">
        <v>599</v>
      </c>
      <c r="BS24" s="29">
        <v>4797.24456414</v>
      </c>
      <c r="BT24" s="11">
        <v>148.33342182000001</v>
      </c>
      <c r="BU24" s="11">
        <v>13.843343900000001</v>
      </c>
      <c r="BV24" s="11">
        <v>254.32994721</v>
      </c>
      <c r="BW24" s="29">
        <v>12197.237592269999</v>
      </c>
      <c r="BX24" s="29">
        <v>262.79412066999998</v>
      </c>
      <c r="BY24" s="29">
        <v>206.02341039000001</v>
      </c>
      <c r="BZ24" s="141">
        <v>0.96519622999999999</v>
      </c>
      <c r="CA24" s="29">
        <v>56.770710280000003</v>
      </c>
      <c r="CB24" s="130">
        <v>68.45937112</v>
      </c>
      <c r="CC24" s="130">
        <v>68.45937112</v>
      </c>
      <c r="CD24" s="83">
        <v>61.435963110000003</v>
      </c>
      <c r="CE24" s="81">
        <v>75.491563360000001</v>
      </c>
      <c r="CF24" s="131">
        <v>16</v>
      </c>
      <c r="CG24" s="241">
        <v>41940.853525104169</v>
      </c>
      <c r="CH24" s="322">
        <v>594117013.75241899</v>
      </c>
      <c r="CI24" s="33">
        <v>-2.5641053238359746E-2</v>
      </c>
      <c r="CJ24" s="29">
        <v>47222.739469890003</v>
      </c>
      <c r="CK24" s="12">
        <v>1.5972041299999999</v>
      </c>
      <c r="CL24" s="11">
        <v>82.413053180000006</v>
      </c>
      <c r="CM24" s="11">
        <v>80.911360939999994</v>
      </c>
      <c r="CN24" s="131">
        <v>16</v>
      </c>
      <c r="CO24" s="241">
        <v>41940.943785659721</v>
      </c>
      <c r="CP24" s="322">
        <v>594124812.26417398</v>
      </c>
      <c r="CQ24" s="32">
        <v>6.4619502314599231E-2</v>
      </c>
      <c r="CR24" s="29">
        <v>142291.23553452</v>
      </c>
      <c r="CS24" s="30">
        <v>2.9270312299999999</v>
      </c>
      <c r="CT24" s="11">
        <v>97.582948189999996</v>
      </c>
      <c r="CU24" s="11">
        <v>-80.928987559999996</v>
      </c>
      <c r="CV24" s="131">
        <v>16</v>
      </c>
      <c r="CW24" s="241">
        <v>41967.292661018517</v>
      </c>
      <c r="CX24" s="322">
        <v>596401355.09590399</v>
      </c>
      <c r="CY24" s="8">
        <v>52.835112469999999</v>
      </c>
      <c r="CZ24" s="14">
        <v>53.15675366</v>
      </c>
      <c r="DA24" s="12">
        <v>112.47367641</v>
      </c>
      <c r="DB24" s="11">
        <v>1.9033717400000001</v>
      </c>
      <c r="DC24" s="11">
        <v>-27.71455856</v>
      </c>
      <c r="DD24" s="11">
        <v>21.23454336</v>
      </c>
      <c r="DE24" s="11">
        <v>0.20290282000000001</v>
      </c>
      <c r="DF24" s="11">
        <v>34.557595319999997</v>
      </c>
      <c r="DG24" s="11">
        <v>145.1671857</v>
      </c>
      <c r="DH24" s="11">
        <v>145.20813412999999</v>
      </c>
      <c r="DI24" s="131">
        <v>16</v>
      </c>
      <c r="DJ24" s="241">
        <v>41991.747407997682</v>
      </c>
      <c r="DK24" s="322">
        <v>598514245.23511302</v>
      </c>
      <c r="DL24" s="142">
        <v>-1.9607901388953906</v>
      </c>
      <c r="DM24" s="30">
        <v>32.194362830000003</v>
      </c>
      <c r="DN24" s="11">
        <v>1.5729461600000001</v>
      </c>
      <c r="DO24" s="4">
        <v>16</v>
      </c>
      <c r="DP24" s="232">
        <v>41939.875</v>
      </c>
      <c r="DQ24" s="8">
        <v>52.833333330000002</v>
      </c>
      <c r="DR24" s="6" t="s">
        <v>617</v>
      </c>
      <c r="DS24" s="50">
        <v>4.1794850000000001E-2</v>
      </c>
      <c r="DT24" s="50">
        <v>1.600153E-2</v>
      </c>
      <c r="DU24" s="11">
        <v>8.2476781900000002</v>
      </c>
      <c r="DV24" s="11">
        <v>-2.8810817000000002</v>
      </c>
      <c r="DW24" s="11">
        <v>281.84862760999999</v>
      </c>
      <c r="DX24" s="11">
        <v>235.55407518999999</v>
      </c>
      <c r="DY24" s="11">
        <v>118.75221804</v>
      </c>
      <c r="DZ24" s="143">
        <v>-3.0213474300000001</v>
      </c>
      <c r="EA24" s="11">
        <v>277.95178915999998</v>
      </c>
    </row>
    <row r="25" spans="1:131">
      <c r="A25" s="170"/>
      <c r="B25" s="104">
        <v>17</v>
      </c>
      <c r="C25" s="105" t="s">
        <v>3</v>
      </c>
      <c r="D25" s="230">
        <v>41993.708198136577</v>
      </c>
      <c r="E25" s="309">
        <v>598683657.50271201</v>
      </c>
      <c r="F25" s="8">
        <v>53.024104430000001</v>
      </c>
      <c r="G25" s="21">
        <v>2695.0242050900001</v>
      </c>
      <c r="H25" s="7">
        <v>899.60404303999997</v>
      </c>
      <c r="I25" s="7">
        <v>792.95820973000002</v>
      </c>
      <c r="J25" s="214">
        <v>41993.416531469906</v>
      </c>
      <c r="K25" s="214">
        <v>41993.374864803242</v>
      </c>
      <c r="L25" s="9">
        <v>355</v>
      </c>
      <c r="M25" s="21">
        <v>5</v>
      </c>
      <c r="N25" s="9" t="s">
        <v>606</v>
      </c>
      <c r="O25" s="10">
        <v>51</v>
      </c>
      <c r="P25" s="12">
        <v>52.100946190000002</v>
      </c>
      <c r="Q25" s="13">
        <v>5.3524818500000002</v>
      </c>
      <c r="R25" s="13">
        <v>6.2648036400000002</v>
      </c>
      <c r="S25" s="11">
        <v>99.607276240000004</v>
      </c>
      <c r="T25" s="12">
        <v>57.581169389999999</v>
      </c>
      <c r="U25" s="12">
        <v>57.585217460000003</v>
      </c>
      <c r="V25" s="29">
        <v>4998.8922369600004</v>
      </c>
      <c r="W25" s="13">
        <v>1.06398562</v>
      </c>
      <c r="X25" s="230">
        <v>41993.708545358793</v>
      </c>
      <c r="Y25" s="34">
        <v>3.4722221607808024E-4</v>
      </c>
      <c r="Z25" s="228">
        <v>5053.3208106700004</v>
      </c>
      <c r="AA25" s="15">
        <v>1.06385102</v>
      </c>
      <c r="AB25" s="228">
        <v>4959.5491108799997</v>
      </c>
      <c r="AC25" s="13">
        <v>1.0693720900000001</v>
      </c>
      <c r="AD25" s="230">
        <v>41993.709181932871</v>
      </c>
      <c r="AE25" s="34">
        <v>9.8379629343980923E-4</v>
      </c>
      <c r="AF25" s="11">
        <v>18.145525320000001</v>
      </c>
      <c r="AG25" s="11">
        <v>25.889807879999999</v>
      </c>
      <c r="AH25" s="11">
        <v>156.58637112</v>
      </c>
      <c r="AI25" s="81">
        <v>11.676189389999999</v>
      </c>
      <c r="AJ25" s="11">
        <v>13.78694387</v>
      </c>
      <c r="AK25" s="11">
        <v>67.29380141</v>
      </c>
      <c r="AL25" s="11">
        <v>70.844987459999999</v>
      </c>
      <c r="AM25" s="11">
        <v>69.753420590000005</v>
      </c>
      <c r="AN25" s="11">
        <v>72.975949170000007</v>
      </c>
      <c r="AO25" s="11">
        <v>0.20610416000000001</v>
      </c>
      <c r="AP25" s="11">
        <v>0.55228986999999996</v>
      </c>
      <c r="AQ25" s="11">
        <v>-21.218259029999999</v>
      </c>
      <c r="AR25" s="83">
        <v>3.6489073099999998</v>
      </c>
      <c r="AS25" s="11">
        <v>67.29380141</v>
      </c>
      <c r="AT25" s="11">
        <v>69.753420590000005</v>
      </c>
      <c r="AU25" s="26" t="s">
        <v>599</v>
      </c>
      <c r="AV25" s="83">
        <v>3.6489073099999998</v>
      </c>
      <c r="AW25" s="83">
        <v>0</v>
      </c>
      <c r="AX25" s="11">
        <v>70.844987459999999</v>
      </c>
      <c r="AY25" s="11">
        <v>72.975949170000007</v>
      </c>
      <c r="AZ25" s="26" t="s">
        <v>599</v>
      </c>
      <c r="BA25" s="83">
        <v>0</v>
      </c>
      <c r="BB25" s="11">
        <v>-3.6402885600000001</v>
      </c>
      <c r="BC25" s="16">
        <v>20.210866020000001</v>
      </c>
      <c r="BD25" s="11">
        <v>156.14884542999999</v>
      </c>
      <c r="BE25" s="11">
        <v>148.99106158999999</v>
      </c>
      <c r="BF25" s="11">
        <v>94.382317319999999</v>
      </c>
      <c r="BG25" s="11">
        <v>31.00654317</v>
      </c>
      <c r="BH25" s="11">
        <v>146.19492507999999</v>
      </c>
      <c r="BI25" s="11">
        <v>33.80204724</v>
      </c>
      <c r="BJ25" s="11">
        <v>20.209077669999999</v>
      </c>
      <c r="BK25" s="11">
        <v>3.6396918399999998</v>
      </c>
      <c r="BL25" s="11">
        <v>156.15123048999999</v>
      </c>
      <c r="BM25" s="104">
        <v>17</v>
      </c>
      <c r="BN25" s="230">
        <v>41993.713191875002</v>
      </c>
      <c r="BO25" s="309">
        <v>598684088.96176302</v>
      </c>
      <c r="BP25" s="34">
        <v>4.9937384246732108E-3</v>
      </c>
      <c r="BQ25" s="13">
        <v>1.0911930999999999</v>
      </c>
      <c r="BR25" s="1" t="s">
        <v>599</v>
      </c>
      <c r="BS25" s="29">
        <v>6519.5771960499997</v>
      </c>
      <c r="BT25" s="11">
        <v>159.82188524</v>
      </c>
      <c r="BU25" s="11">
        <v>13.57505871</v>
      </c>
      <c r="BV25" s="11">
        <v>164.11148606</v>
      </c>
      <c r="BW25" s="29">
        <v>14310.43096797</v>
      </c>
      <c r="BX25" s="29">
        <v>173.00464248</v>
      </c>
      <c r="BY25" s="29">
        <v>222.75279504</v>
      </c>
      <c r="BZ25" s="141">
        <v>1.66959137</v>
      </c>
      <c r="CA25" s="29">
        <v>-49.748152560000001</v>
      </c>
      <c r="CB25" s="83">
        <v>68.018049099999999</v>
      </c>
      <c r="CC25" s="26" t="s">
        <v>599</v>
      </c>
      <c r="CD25" s="83">
        <v>68.018049099999999</v>
      </c>
      <c r="CE25" s="81">
        <v>74.945070169999994</v>
      </c>
      <c r="CF25" s="104">
        <v>17</v>
      </c>
      <c r="CG25" s="238">
        <v>41993.682266319447</v>
      </c>
      <c r="CH25" s="319">
        <v>598681416.99380803</v>
      </c>
      <c r="CI25" s="33">
        <v>-2.5931817130185664E-2</v>
      </c>
      <c r="CJ25" s="29">
        <v>48356.25576493</v>
      </c>
      <c r="CK25" s="12">
        <v>1.61326792</v>
      </c>
      <c r="CL25" s="11">
        <v>83.901399170000005</v>
      </c>
      <c r="CM25" s="11">
        <v>80.316597650000006</v>
      </c>
      <c r="CN25" s="104">
        <v>17</v>
      </c>
      <c r="CO25" s="238">
        <v>41993.776489363423</v>
      </c>
      <c r="CP25" s="319">
        <v>598689557.86540794</v>
      </c>
      <c r="CQ25" s="32">
        <v>6.8291226845758501E-2</v>
      </c>
      <c r="CR25" s="29">
        <v>150441.97487119999</v>
      </c>
      <c r="CS25" s="30">
        <v>3.0412569299999999</v>
      </c>
      <c r="CT25" s="11">
        <v>96.10145335</v>
      </c>
      <c r="CU25" s="11">
        <v>-80.335388429999995</v>
      </c>
      <c r="CV25" s="104">
        <v>17</v>
      </c>
      <c r="CW25" s="238">
        <v>42020.221775844904</v>
      </c>
      <c r="CX25" s="319">
        <v>600974430.61768305</v>
      </c>
      <c r="CY25" s="8">
        <v>52.929114839999997</v>
      </c>
      <c r="CZ25" s="12">
        <v>50.618797559999997</v>
      </c>
      <c r="DA25" s="12">
        <v>112.74681269</v>
      </c>
      <c r="DB25" s="11">
        <v>1.6566632800000001</v>
      </c>
      <c r="DC25" s="11">
        <v>-28.518250089999999</v>
      </c>
      <c r="DD25" s="11">
        <v>17.480370910000001</v>
      </c>
      <c r="DE25" s="11">
        <v>6.9573326299999998</v>
      </c>
      <c r="DF25" s="11">
        <v>27.151310819999999</v>
      </c>
      <c r="DG25" s="11">
        <v>152.61540036</v>
      </c>
      <c r="DH25" s="11">
        <v>147.66442214</v>
      </c>
      <c r="DI25" s="104">
        <v>17</v>
      </c>
      <c r="DJ25" s="238">
        <v>42045.001921875002</v>
      </c>
      <c r="DK25" s="319">
        <v>603115435.23591805</v>
      </c>
      <c r="DL25" s="142">
        <v>-1.7303806712952792</v>
      </c>
      <c r="DM25" s="30">
        <v>29.736509999999999</v>
      </c>
      <c r="DN25" s="11">
        <v>1.3029918899999999</v>
      </c>
      <c r="DO25" s="104">
        <v>17</v>
      </c>
      <c r="DP25" s="230">
        <v>41992.708333333336</v>
      </c>
      <c r="DQ25" s="8">
        <v>53</v>
      </c>
      <c r="DR25" s="105" t="s">
        <v>618</v>
      </c>
      <c r="DS25" s="50">
        <v>-1.839758E-2</v>
      </c>
      <c r="DT25" s="50">
        <v>-5.0290370000000001E-2</v>
      </c>
      <c r="DU25" s="11">
        <v>7.9444899900000001</v>
      </c>
      <c r="DV25" s="11">
        <v>-2.8506036300000002</v>
      </c>
      <c r="DW25" s="11">
        <v>179.74773841000001</v>
      </c>
      <c r="DX25" s="11">
        <v>247.73724361999999</v>
      </c>
      <c r="DY25" s="11">
        <v>97.080927560000006</v>
      </c>
      <c r="DZ25" s="143">
        <v>-2.9579052699999999</v>
      </c>
      <c r="EA25" s="11">
        <v>183.39052914999999</v>
      </c>
    </row>
    <row r="26" spans="1:131">
      <c r="A26" s="170"/>
      <c r="B26" s="104">
        <v>18</v>
      </c>
      <c r="C26" s="105" t="s">
        <v>3</v>
      </c>
      <c r="D26" s="230">
        <v>42046.732302546297</v>
      </c>
      <c r="E26" s="309">
        <v>603264940.12588406</v>
      </c>
      <c r="F26" s="8">
        <v>52.777679790000001</v>
      </c>
      <c r="G26" s="21">
        <v>2748.0483095200002</v>
      </c>
      <c r="H26" s="7">
        <v>952.62814748000005</v>
      </c>
      <c r="I26" s="7">
        <v>845.98231415999999</v>
      </c>
      <c r="J26" s="214">
        <v>42046.440635891202</v>
      </c>
      <c r="K26" s="214">
        <v>42046.398969224538</v>
      </c>
      <c r="L26" s="9">
        <v>43</v>
      </c>
      <c r="M26" s="21">
        <v>2</v>
      </c>
      <c r="N26" s="9" t="s">
        <v>597</v>
      </c>
      <c r="O26" s="10">
        <v>7</v>
      </c>
      <c r="P26" s="12">
        <v>47.356548009999997</v>
      </c>
      <c r="Q26" s="13">
        <v>5.3367481000000003</v>
      </c>
      <c r="R26" s="13">
        <v>5.6946321500000003</v>
      </c>
      <c r="S26" s="11">
        <v>100.09935077</v>
      </c>
      <c r="T26" s="12">
        <v>58.203484330000002</v>
      </c>
      <c r="U26" s="12">
        <v>58.20826916</v>
      </c>
      <c r="V26" s="29">
        <v>3433.7902432800001</v>
      </c>
      <c r="W26" s="13">
        <v>1.0416128499999999</v>
      </c>
      <c r="X26" s="230">
        <v>42046.732672916667</v>
      </c>
      <c r="Y26" s="34">
        <v>3.7037036963738501E-4</v>
      </c>
      <c r="Z26" s="29">
        <v>3495.39056622</v>
      </c>
      <c r="AA26" s="13">
        <v>1.0414529800000001</v>
      </c>
      <c r="AB26" s="29">
        <v>3392.4561324299998</v>
      </c>
      <c r="AC26" s="13">
        <v>1.0474522500000001</v>
      </c>
      <c r="AD26" s="230">
        <v>42046.733309490737</v>
      </c>
      <c r="AE26" s="34">
        <v>1.0069444397231564E-3</v>
      </c>
      <c r="AF26" s="11">
        <v>18.946986150000001</v>
      </c>
      <c r="AG26" s="11">
        <v>26.821912999999999</v>
      </c>
      <c r="AH26" s="11">
        <v>235.49404436</v>
      </c>
      <c r="AI26" s="81">
        <v>6.8605255500000002</v>
      </c>
      <c r="AJ26" s="11">
        <v>13.54094959</v>
      </c>
      <c r="AK26" s="11">
        <v>71.264646069999998</v>
      </c>
      <c r="AL26" s="11">
        <v>80.643453199999996</v>
      </c>
      <c r="AM26" s="11">
        <v>73.413336330000007</v>
      </c>
      <c r="AN26" s="11">
        <v>82.021443840000003</v>
      </c>
      <c r="AO26" s="11">
        <v>0.19035010999999999</v>
      </c>
      <c r="AP26" s="11">
        <v>0.53000245999999995</v>
      </c>
      <c r="AQ26" s="11">
        <v>-22.396176919999998</v>
      </c>
      <c r="AR26" s="83">
        <v>9.5792376299999997</v>
      </c>
      <c r="AS26" s="11">
        <v>71.264646069999998</v>
      </c>
      <c r="AT26" s="11">
        <v>73.413336330000007</v>
      </c>
      <c r="AU26" s="26" t="s">
        <v>599</v>
      </c>
      <c r="AV26" s="83">
        <v>9.5792376299999997</v>
      </c>
      <c r="AW26" s="83">
        <v>0</v>
      </c>
      <c r="AX26" s="11">
        <v>80.643453199999996</v>
      </c>
      <c r="AY26" s="11">
        <v>82.021443840000003</v>
      </c>
      <c r="AZ26" s="26" t="s">
        <v>599</v>
      </c>
      <c r="BA26" s="83">
        <v>0</v>
      </c>
      <c r="BB26" s="11">
        <v>-9.57293533</v>
      </c>
      <c r="BC26" s="11">
        <v>64.035012330000001</v>
      </c>
      <c r="BD26" s="11">
        <v>106.39205234000001</v>
      </c>
      <c r="BE26" s="11">
        <v>154.50715632999999</v>
      </c>
      <c r="BF26" s="11">
        <v>94.57611747</v>
      </c>
      <c r="BG26" s="11">
        <v>25.49068858</v>
      </c>
      <c r="BH26" s="11">
        <v>148.48086782999999</v>
      </c>
      <c r="BI26" s="11">
        <v>31.516338950000002</v>
      </c>
      <c r="BJ26" s="11">
        <v>64.03388013</v>
      </c>
      <c r="BK26" s="11">
        <v>9.5720741799999995</v>
      </c>
      <c r="BL26" s="11">
        <v>106.39404569</v>
      </c>
      <c r="BM26" s="104">
        <v>18</v>
      </c>
      <c r="BN26" s="230">
        <v>42046.737368229165</v>
      </c>
      <c r="BO26" s="309">
        <v>603265377.80024397</v>
      </c>
      <c r="BP26" s="34">
        <v>5.0656828680075705E-3</v>
      </c>
      <c r="BQ26" s="13">
        <v>1.0707716700000001</v>
      </c>
      <c r="BR26" s="1" t="s">
        <v>599</v>
      </c>
      <c r="BS26" s="29">
        <v>5059.6081699599999</v>
      </c>
      <c r="BT26" s="11">
        <v>169.59407525</v>
      </c>
      <c r="BU26" s="11">
        <v>13.307400060000001</v>
      </c>
      <c r="BV26" s="11">
        <v>243.40674021000001</v>
      </c>
      <c r="BW26" s="29">
        <v>12958.977792760001</v>
      </c>
      <c r="BX26" s="29">
        <v>252.36267046</v>
      </c>
      <c r="BY26" s="29">
        <v>241.88194114000001</v>
      </c>
      <c r="BZ26" s="141">
        <v>3.2451899999999998E-3</v>
      </c>
      <c r="CA26" s="29">
        <v>10.48072932</v>
      </c>
      <c r="CB26" s="83">
        <v>74.137836100000001</v>
      </c>
      <c r="CC26" s="26" t="s">
        <v>599</v>
      </c>
      <c r="CD26" s="83">
        <v>74.137836100000001</v>
      </c>
      <c r="CE26" s="81">
        <v>75.917525979999994</v>
      </c>
      <c r="CF26" s="104">
        <v>18</v>
      </c>
      <c r="CG26" s="238">
        <v>42046.707677708335</v>
      </c>
      <c r="CH26" s="319">
        <v>603262812.539711</v>
      </c>
      <c r="CI26" s="33">
        <v>-2.4624837962619495E-2</v>
      </c>
      <c r="CJ26" s="29">
        <v>44774.418679839997</v>
      </c>
      <c r="CK26" s="12">
        <v>1.5633457799999999</v>
      </c>
      <c r="CL26" s="11">
        <v>85.501154330000006</v>
      </c>
      <c r="CM26" s="11">
        <v>79.81802132</v>
      </c>
      <c r="CN26" s="104">
        <v>18</v>
      </c>
      <c r="CO26" s="238">
        <v>42046.800252037036</v>
      </c>
      <c r="CP26" s="319">
        <v>603270810.96126497</v>
      </c>
      <c r="CQ26" s="32">
        <v>6.7949490738101304E-2</v>
      </c>
      <c r="CR26" s="29">
        <v>150136.42910281001</v>
      </c>
      <c r="CS26" s="30">
        <v>3.0371717899999999</v>
      </c>
      <c r="CT26" s="11">
        <v>94.509921640000002</v>
      </c>
      <c r="CU26" s="11">
        <v>-79.839466049999999</v>
      </c>
      <c r="CV26" s="104">
        <v>18</v>
      </c>
      <c r="CW26" s="238">
        <v>42073.116788993058</v>
      </c>
      <c r="CX26" s="319">
        <v>605544559.75537801</v>
      </c>
      <c r="CY26" s="8">
        <v>52.895013169999999</v>
      </c>
      <c r="CZ26" s="12">
        <v>44.335827739999999</v>
      </c>
      <c r="DA26" s="12">
        <v>112.38877696</v>
      </c>
      <c r="DB26" s="11">
        <v>1.4095327200000001</v>
      </c>
      <c r="DC26" s="11">
        <v>-27.52931061</v>
      </c>
      <c r="DD26" s="11">
        <v>344.02449734999999</v>
      </c>
      <c r="DE26" s="11">
        <v>10.63505773</v>
      </c>
      <c r="DF26" s="11">
        <v>23.7782962</v>
      </c>
      <c r="DG26" s="11">
        <v>155.98680981000001</v>
      </c>
      <c r="DH26" s="11">
        <v>149.88014831999999</v>
      </c>
      <c r="DI26" s="104">
        <v>18</v>
      </c>
      <c r="DJ26" s="238">
        <v>42097.891388252312</v>
      </c>
      <c r="DK26" s="319">
        <v>607685085.13152695</v>
      </c>
      <c r="DL26" s="142">
        <v>-1.6185940740760998</v>
      </c>
      <c r="DM26" s="30">
        <v>28.455479440000001</v>
      </c>
      <c r="DN26" s="11">
        <v>1.03348401</v>
      </c>
      <c r="DO26" s="104">
        <v>18</v>
      </c>
      <c r="DP26" s="230">
        <v>42045.708333333336</v>
      </c>
      <c r="DQ26" s="8">
        <v>52.791666669999998</v>
      </c>
      <c r="DR26" s="105" t="s">
        <v>619</v>
      </c>
      <c r="DS26" s="50">
        <v>0.11715262999999999</v>
      </c>
      <c r="DT26" s="50">
        <v>8.8478840000000003E-2</v>
      </c>
      <c r="DU26" s="11">
        <v>7.7797497399999997</v>
      </c>
      <c r="DV26" s="11">
        <v>-2.79275136</v>
      </c>
      <c r="DW26" s="11">
        <v>249.02483447</v>
      </c>
      <c r="DX26" s="11">
        <v>258.54677726</v>
      </c>
      <c r="DY26" s="11">
        <v>147.20485847</v>
      </c>
      <c r="DZ26" s="143">
        <v>-2.8782744600000001</v>
      </c>
      <c r="EA26" s="11">
        <v>258.60828819</v>
      </c>
    </row>
    <row r="27" spans="1:131">
      <c r="A27" s="170"/>
      <c r="B27" s="131">
        <v>19</v>
      </c>
      <c r="C27" s="132" t="s">
        <v>332</v>
      </c>
      <c r="D27" s="233">
        <v>42099.509982326388</v>
      </c>
      <c r="E27" s="312">
        <v>607824931.65964198</v>
      </c>
      <c r="F27" s="8">
        <v>52.829118149999999</v>
      </c>
      <c r="G27" s="21">
        <v>2800.8259893099998</v>
      </c>
      <c r="H27" s="7">
        <v>1005.40582726</v>
      </c>
      <c r="I27" s="7">
        <v>898.75999394999997</v>
      </c>
      <c r="J27" s="214">
        <v>42099.259982337964</v>
      </c>
      <c r="K27" s="214">
        <v>42099.2183156713</v>
      </c>
      <c r="L27" s="9">
        <v>96</v>
      </c>
      <c r="M27" s="21">
        <v>6</v>
      </c>
      <c r="N27" s="9" t="s">
        <v>598</v>
      </c>
      <c r="O27" s="10">
        <v>14</v>
      </c>
      <c r="P27" s="12">
        <v>40.436333939999997</v>
      </c>
      <c r="Q27" s="13">
        <v>5.32027319</v>
      </c>
      <c r="R27" s="13">
        <v>4.8624880099999999</v>
      </c>
      <c r="S27" s="11">
        <v>100.55003201</v>
      </c>
      <c r="T27" s="12">
        <v>57.508298789999998</v>
      </c>
      <c r="U27" s="12">
        <v>57.51284493</v>
      </c>
      <c r="V27" s="29">
        <v>5235.9116870999997</v>
      </c>
      <c r="W27" s="13">
        <v>1.0662899299999999</v>
      </c>
      <c r="X27" s="232">
        <v>42099.510352696758</v>
      </c>
      <c r="Y27" s="34">
        <v>3.7037036963738501E-4</v>
      </c>
      <c r="Z27" s="228">
        <v>5297.5242074799999</v>
      </c>
      <c r="AA27" s="15">
        <v>1.06613738</v>
      </c>
      <c r="AB27" s="228">
        <v>5190.8070137900004</v>
      </c>
      <c r="AC27" s="13">
        <v>1.0726068200000001</v>
      </c>
      <c r="AD27" s="232">
        <v>42099.511035567128</v>
      </c>
      <c r="AE27" s="34">
        <v>1.0532407395658083E-3</v>
      </c>
      <c r="AF27" s="11">
        <v>19.664414019999999</v>
      </c>
      <c r="AG27" s="11">
        <v>18.14444803</v>
      </c>
      <c r="AH27" s="11">
        <v>99.90994963</v>
      </c>
      <c r="AI27" s="81">
        <v>6.4812229700000001</v>
      </c>
      <c r="AJ27" s="11">
        <v>13.29262671</v>
      </c>
      <c r="AK27" s="11">
        <v>75.24110392</v>
      </c>
      <c r="AL27" s="11">
        <v>85.081358059999999</v>
      </c>
      <c r="AM27" s="11">
        <v>77.070920630000003</v>
      </c>
      <c r="AN27" s="11">
        <v>86.129547290000005</v>
      </c>
      <c r="AO27" s="11">
        <v>0.18302378999999999</v>
      </c>
      <c r="AP27" s="11">
        <v>0.51244782</v>
      </c>
      <c r="AQ27" s="11">
        <v>-22.670371339999999</v>
      </c>
      <c r="AR27" s="130">
        <v>78.00463465</v>
      </c>
      <c r="AS27" s="11">
        <v>75.24110392</v>
      </c>
      <c r="AT27" s="11">
        <v>77.070920630000003</v>
      </c>
      <c r="AU27" s="24">
        <v>78.00463465</v>
      </c>
      <c r="AV27" s="83">
        <v>10.038471339999999</v>
      </c>
      <c r="AW27" s="130">
        <v>77.445067820000006</v>
      </c>
      <c r="AX27" s="11">
        <v>85.081358059999999</v>
      </c>
      <c r="AY27" s="11">
        <v>86.129547290000005</v>
      </c>
      <c r="AZ27" s="24">
        <v>77.445067820000006</v>
      </c>
      <c r="BA27" s="83">
        <v>0</v>
      </c>
      <c r="BB27" s="11">
        <v>-10.036519500000001</v>
      </c>
      <c r="BC27" s="11">
        <v>112.09328771</v>
      </c>
      <c r="BD27" s="11">
        <v>57.870192789999997</v>
      </c>
      <c r="BE27" s="11">
        <v>155.76589819</v>
      </c>
      <c r="BF27" s="11">
        <v>94.749840410000004</v>
      </c>
      <c r="BG27" s="11">
        <v>24.23163778</v>
      </c>
      <c r="BH27" s="11">
        <v>150.55876278</v>
      </c>
      <c r="BI27" s="11">
        <v>29.438540419999999</v>
      </c>
      <c r="BJ27" s="11">
        <v>112.09235556</v>
      </c>
      <c r="BK27" s="11">
        <v>10.035740819999999</v>
      </c>
      <c r="BL27" s="11">
        <v>57.871903619999998</v>
      </c>
      <c r="BM27" s="131">
        <v>19</v>
      </c>
      <c r="BN27" s="233">
        <v>42099.515446134261</v>
      </c>
      <c r="BO27" s="312">
        <v>607825403.73216999</v>
      </c>
      <c r="BP27" s="34">
        <v>5.463807872729376E-3</v>
      </c>
      <c r="BQ27" s="13">
        <v>1.09863175</v>
      </c>
      <c r="BR27" s="1" t="s">
        <v>599</v>
      </c>
      <c r="BS27" s="29">
        <v>7051.3813611100004</v>
      </c>
      <c r="BT27" s="11">
        <v>173.82082672000001</v>
      </c>
      <c r="BU27" s="11">
        <v>13.038395299999999</v>
      </c>
      <c r="BV27" s="11">
        <v>108.47942361</v>
      </c>
      <c r="BW27" s="29">
        <v>15371.882818849999</v>
      </c>
      <c r="BX27" s="29">
        <v>117.84130816</v>
      </c>
      <c r="BY27" s="29">
        <v>259.65065213999998</v>
      </c>
      <c r="BZ27" s="141">
        <v>0.70695651999999998</v>
      </c>
      <c r="CA27" s="29">
        <v>-141.80934397999999</v>
      </c>
      <c r="CB27" s="24">
        <v>43.594599850000002</v>
      </c>
      <c r="CC27" s="130">
        <v>43.594599850000002</v>
      </c>
      <c r="CD27" s="83">
        <v>76.870869810000002</v>
      </c>
      <c r="CE27" s="81">
        <v>75.159553599999995</v>
      </c>
      <c r="CF27" s="131">
        <v>19</v>
      </c>
      <c r="CG27" s="241">
        <v>42099.484934895831</v>
      </c>
      <c r="CH27" s="322">
        <v>607822767.56156397</v>
      </c>
      <c r="CI27" s="33">
        <v>-2.5047430557606276E-2</v>
      </c>
      <c r="CJ27" s="29">
        <v>46333.096889690001</v>
      </c>
      <c r="CK27" s="12">
        <v>1.58532304</v>
      </c>
      <c r="CL27" s="11">
        <v>86.281839860000005</v>
      </c>
      <c r="CM27" s="11">
        <v>79.368372280000003</v>
      </c>
      <c r="CN27" s="131">
        <v>19</v>
      </c>
      <c r="CO27" s="241">
        <v>42099.582109976851</v>
      </c>
      <c r="CP27" s="322">
        <v>607831163.48806798</v>
      </c>
      <c r="CQ27" s="32">
        <v>7.2127650462789461E-2</v>
      </c>
      <c r="CR27" s="29">
        <v>159264.00209013</v>
      </c>
      <c r="CS27" s="30">
        <v>3.1650267799999998</v>
      </c>
      <c r="CT27" s="11">
        <v>93.730461739999996</v>
      </c>
      <c r="CU27" s="11">
        <v>-79.390504379999996</v>
      </c>
      <c r="CV27" s="131">
        <v>19</v>
      </c>
      <c r="CW27" s="241">
        <v>42125.929707592593</v>
      </c>
      <c r="CX27" s="322">
        <v>610107595.92157698</v>
      </c>
      <c r="CY27" s="8">
        <v>52.812918590000002</v>
      </c>
      <c r="CZ27" s="12">
        <v>37.944904260000001</v>
      </c>
      <c r="DA27" s="12">
        <v>112.43333912</v>
      </c>
      <c r="DB27" s="11">
        <v>1.16014561</v>
      </c>
      <c r="DC27" s="11">
        <v>-11.914466109999999</v>
      </c>
      <c r="DD27" s="11">
        <v>239.11742337000001</v>
      </c>
      <c r="DE27" s="11">
        <v>7.15514312</v>
      </c>
      <c r="DF27" s="11">
        <v>24.26330226</v>
      </c>
      <c r="DG27" s="11">
        <v>155.45642968999999</v>
      </c>
      <c r="DH27" s="11">
        <v>151.84513228</v>
      </c>
      <c r="DI27" s="131">
        <v>19</v>
      </c>
      <c r="DJ27" s="241">
        <v>42150.806611458334</v>
      </c>
      <c r="DK27" s="322">
        <v>612256960.41551197</v>
      </c>
      <c r="DL27" s="142">
        <v>-1.5324890277770464</v>
      </c>
      <c r="DM27" s="30">
        <v>27.44034357</v>
      </c>
      <c r="DN27" s="11">
        <v>0.76544369000000001</v>
      </c>
      <c r="DO27" s="4">
        <v>19</v>
      </c>
      <c r="DP27" s="232">
        <v>42098.5</v>
      </c>
      <c r="DQ27" s="8">
        <v>52.833333330000002</v>
      </c>
      <c r="DR27" s="6" t="s">
        <v>620</v>
      </c>
      <c r="DS27" s="50">
        <v>2.0973439999999999E-2</v>
      </c>
      <c r="DT27" s="50">
        <v>8.8687E-4</v>
      </c>
      <c r="DU27" s="11">
        <v>7.7375833800000002</v>
      </c>
      <c r="DV27" s="11">
        <v>-2.76229054</v>
      </c>
      <c r="DW27" s="11">
        <v>109.2518379</v>
      </c>
      <c r="DX27" s="11">
        <v>263.55948941999998</v>
      </c>
      <c r="DY27" s="11">
        <v>114.17335969</v>
      </c>
      <c r="DZ27" s="143">
        <v>-2.7832617100000001</v>
      </c>
      <c r="EA27" s="11">
        <v>119.29935033</v>
      </c>
    </row>
    <row r="28" spans="1:131">
      <c r="A28" s="170"/>
      <c r="B28" s="131">
        <v>20</v>
      </c>
      <c r="C28" s="132" t="s">
        <v>708</v>
      </c>
      <c r="D28" s="233">
        <v>42152.339100486111</v>
      </c>
      <c r="E28" s="312">
        <v>612389367.46762896</v>
      </c>
      <c r="F28" s="8">
        <v>52.829456759999999</v>
      </c>
      <c r="G28" s="21">
        <v>2853.6551074600002</v>
      </c>
      <c r="H28" s="7">
        <v>1058.2349454099999</v>
      </c>
      <c r="I28" s="7">
        <v>951.58911209999997</v>
      </c>
      <c r="J28" s="214">
        <v>42152.089100497687</v>
      </c>
      <c r="K28" s="214">
        <v>42152.047433831016</v>
      </c>
      <c r="L28" s="9">
        <v>149</v>
      </c>
      <c r="M28" s="21">
        <v>3</v>
      </c>
      <c r="N28" s="9" t="s">
        <v>600</v>
      </c>
      <c r="O28" s="10">
        <v>22</v>
      </c>
      <c r="P28" s="14">
        <v>35.858564180000002</v>
      </c>
      <c r="Q28" s="13">
        <v>5.3030686200000003</v>
      </c>
      <c r="R28" s="15">
        <v>4.3117111399999999</v>
      </c>
      <c r="S28" s="11">
        <v>100.86455961999999</v>
      </c>
      <c r="T28" s="12">
        <v>56.784558769999997</v>
      </c>
      <c r="U28" s="12">
        <v>56.788826989999997</v>
      </c>
      <c r="V28" s="29">
        <v>7178.68635266</v>
      </c>
      <c r="W28" s="13">
        <v>1.0929871499999999</v>
      </c>
      <c r="X28" s="232">
        <v>42152.339482430558</v>
      </c>
      <c r="Y28" s="34">
        <v>3.819444464170374E-4</v>
      </c>
      <c r="Z28" s="228">
        <v>7241.4505942899996</v>
      </c>
      <c r="AA28" s="15">
        <v>1.09283277</v>
      </c>
      <c r="AB28" s="228">
        <v>7131.6798703699997</v>
      </c>
      <c r="AC28" s="13">
        <v>1.09975494</v>
      </c>
      <c r="AD28" s="232">
        <v>42152.340200023151</v>
      </c>
      <c r="AE28" s="34">
        <v>1.0995370394084603E-3</v>
      </c>
      <c r="AF28" s="11">
        <v>20.33043395</v>
      </c>
      <c r="AG28" s="11">
        <v>10.10417882</v>
      </c>
      <c r="AH28" s="11">
        <v>9.1011691700000004</v>
      </c>
      <c r="AI28" s="81">
        <v>3.5518430699999999</v>
      </c>
      <c r="AJ28" s="11">
        <v>13.04254909</v>
      </c>
      <c r="AK28" s="11">
        <v>79.174332969999995</v>
      </c>
      <c r="AL28" s="11">
        <v>81.662931259999993</v>
      </c>
      <c r="AM28" s="11">
        <v>80.67576262</v>
      </c>
      <c r="AN28" s="11">
        <v>82.986927769999994</v>
      </c>
      <c r="AO28" s="11">
        <v>0.18443407000000001</v>
      </c>
      <c r="AP28" s="11">
        <v>0.53202413999999998</v>
      </c>
      <c r="AQ28" s="11">
        <v>-22.510616429999999</v>
      </c>
      <c r="AR28" s="130">
        <v>30.376421109999999</v>
      </c>
      <c r="AS28" s="11">
        <v>79.174332969999995</v>
      </c>
      <c r="AT28" s="11">
        <v>80.67576262</v>
      </c>
      <c r="AU28" s="130">
        <v>30.376421109999999</v>
      </c>
      <c r="AV28" s="83">
        <v>2.5238908000000002</v>
      </c>
      <c r="AW28" s="130">
        <v>32.877671939999999</v>
      </c>
      <c r="AX28" s="11">
        <v>81.662931259999993</v>
      </c>
      <c r="AY28" s="11">
        <v>82.986927769999994</v>
      </c>
      <c r="AZ28" s="130">
        <v>32.877671939999999</v>
      </c>
      <c r="BA28" s="83">
        <v>0</v>
      </c>
      <c r="BB28" s="11">
        <v>-2.5259423000000001</v>
      </c>
      <c r="BC28" s="16">
        <v>166.66773563999999</v>
      </c>
      <c r="BD28" s="11">
        <v>10.806322059999999</v>
      </c>
      <c r="BE28" s="11">
        <v>153.56071534</v>
      </c>
      <c r="BF28" s="11">
        <v>94.909487799999994</v>
      </c>
      <c r="BG28" s="11">
        <v>26.436194969999999</v>
      </c>
      <c r="BH28" s="11">
        <v>152.34883083</v>
      </c>
      <c r="BI28" s="11">
        <v>27.64855073</v>
      </c>
      <c r="BJ28" s="11">
        <v>166.66635808000001</v>
      </c>
      <c r="BK28" s="11">
        <v>2.5259782300000002</v>
      </c>
      <c r="BL28" s="11">
        <v>10.807663679999999</v>
      </c>
      <c r="BM28" s="131">
        <v>20</v>
      </c>
      <c r="BN28" s="233">
        <v>42152.344979803238</v>
      </c>
      <c r="BO28" s="312">
        <v>612389875.44074798</v>
      </c>
      <c r="BP28" s="34">
        <v>5.8793171265278943E-3</v>
      </c>
      <c r="BQ28" s="13">
        <v>1.12858419</v>
      </c>
      <c r="BR28" s="1" t="s">
        <v>599</v>
      </c>
      <c r="BS28" s="29">
        <v>9192.7409935800006</v>
      </c>
      <c r="BT28" s="11">
        <v>170.55113571000001</v>
      </c>
      <c r="BU28" s="11">
        <v>12.770878489999999</v>
      </c>
      <c r="BV28" s="11">
        <v>18.293916540000001</v>
      </c>
      <c r="BW28" s="29">
        <v>17941.672361419998</v>
      </c>
      <c r="BX28" s="29">
        <v>28.028054279999999</v>
      </c>
      <c r="BY28" s="29">
        <v>277.43669323</v>
      </c>
      <c r="BZ28" s="141">
        <v>1.41135419</v>
      </c>
      <c r="CA28" s="29">
        <v>110.59136105</v>
      </c>
      <c r="CB28" s="130">
        <v>59.316950650000003</v>
      </c>
      <c r="CC28" s="130">
        <v>59.316950650000003</v>
      </c>
      <c r="CD28" s="83">
        <v>74.256791100000001</v>
      </c>
      <c r="CE28" s="81">
        <v>74.293544839999996</v>
      </c>
      <c r="CF28" s="131">
        <v>20</v>
      </c>
      <c r="CG28" s="241">
        <v>42152.313537372684</v>
      </c>
      <c r="CH28" s="322">
        <v>612387158.81472802</v>
      </c>
      <c r="CI28" s="33">
        <v>-2.5563113427779172E-2</v>
      </c>
      <c r="CJ28" s="29">
        <v>48162.811793419998</v>
      </c>
      <c r="CK28" s="12">
        <v>1.6110434199999999</v>
      </c>
      <c r="CL28" s="11">
        <v>85.589642710000007</v>
      </c>
      <c r="CM28" s="11">
        <v>79.056134909999997</v>
      </c>
      <c r="CN28" s="131">
        <v>20</v>
      </c>
      <c r="CO28" s="241">
        <v>42152.415688912035</v>
      </c>
      <c r="CP28" s="322">
        <v>612395984.70745897</v>
      </c>
      <c r="CQ28" s="32">
        <v>7.6588425923546311E-2</v>
      </c>
      <c r="CR28" s="29">
        <v>168808.70683251999</v>
      </c>
      <c r="CS28" s="30">
        <v>3.2986664800000001</v>
      </c>
      <c r="CT28" s="11">
        <v>94.419428319999994</v>
      </c>
      <c r="CU28" s="11">
        <v>-79.078618320000004</v>
      </c>
      <c r="CV28" s="131">
        <v>20</v>
      </c>
      <c r="CW28" s="241">
        <v>42178.751355023145</v>
      </c>
      <c r="CX28" s="322">
        <v>614671386.25905502</v>
      </c>
      <c r="CY28" s="8">
        <v>52.821647419999998</v>
      </c>
      <c r="CZ28" s="14">
        <v>36.217850040000002</v>
      </c>
      <c r="DA28" s="12">
        <v>112.41736432</v>
      </c>
      <c r="DB28" s="11">
        <v>0.90992713999999997</v>
      </c>
      <c r="DC28" s="11">
        <v>-14.17601224</v>
      </c>
      <c r="DD28" s="11">
        <v>141.79443813</v>
      </c>
      <c r="DE28" s="11">
        <v>2.83112305</v>
      </c>
      <c r="DF28" s="11">
        <v>27.857909280000001</v>
      </c>
      <c r="DG28" s="11">
        <v>151.80815306</v>
      </c>
      <c r="DH28" s="11">
        <v>153.44862766</v>
      </c>
      <c r="DI28" s="131">
        <v>20</v>
      </c>
      <c r="DJ28" s="241">
        <v>42203.737195648151</v>
      </c>
      <c r="DK28" s="322">
        <v>616830162.88792706</v>
      </c>
      <c r="DL28" s="142">
        <v>-1.431361620365351</v>
      </c>
      <c r="DM28" s="30">
        <v>26.234905170000001</v>
      </c>
      <c r="DN28" s="11">
        <v>0.49888344000000001</v>
      </c>
      <c r="DO28" s="4">
        <v>20</v>
      </c>
      <c r="DP28" s="232">
        <v>42151.333333333336</v>
      </c>
      <c r="DQ28" s="8">
        <v>52.833333330000002</v>
      </c>
      <c r="DR28" s="6" t="s">
        <v>621</v>
      </c>
      <c r="DS28" s="50">
        <v>1.5295700000000001E-3</v>
      </c>
      <c r="DT28" s="50">
        <v>-1.179211E-2</v>
      </c>
      <c r="DU28" s="11">
        <v>7.75633192</v>
      </c>
      <c r="DV28" s="11">
        <v>-2.76592964</v>
      </c>
      <c r="DW28" s="11">
        <v>22.21230499</v>
      </c>
      <c r="DX28" s="11">
        <v>259.98133766000001</v>
      </c>
      <c r="DY28" s="11">
        <v>108.30314075</v>
      </c>
      <c r="DZ28" s="143">
        <v>-2.6726187499999998</v>
      </c>
      <c r="EA28" s="11">
        <v>24.739405479999999</v>
      </c>
    </row>
    <row r="29" spans="1:131">
      <c r="A29" s="170"/>
      <c r="B29" s="104">
        <v>21</v>
      </c>
      <c r="C29" s="105" t="s">
        <v>3</v>
      </c>
      <c r="D29" s="230">
        <v>42205.168557268516</v>
      </c>
      <c r="E29" s="309">
        <v>616953832.53171504</v>
      </c>
      <c r="F29" s="8">
        <v>52.984734639999999</v>
      </c>
      <c r="G29" s="21">
        <v>2906.4845642199998</v>
      </c>
      <c r="H29" s="7">
        <v>1111.06440217</v>
      </c>
      <c r="I29" s="7">
        <v>1004.4185688600001</v>
      </c>
      <c r="J29" s="214">
        <v>42204.918557268516</v>
      </c>
      <c r="K29" s="214">
        <v>42204.876890601852</v>
      </c>
      <c r="L29" s="9">
        <v>202</v>
      </c>
      <c r="M29" s="21">
        <v>7</v>
      </c>
      <c r="N29" s="9" t="s">
        <v>23</v>
      </c>
      <c r="O29" s="10">
        <v>29</v>
      </c>
      <c r="P29" s="12">
        <v>37.393727159999997</v>
      </c>
      <c r="Q29" s="13">
        <v>5.2852482700000003</v>
      </c>
      <c r="R29" s="13">
        <v>4.4958959700000003</v>
      </c>
      <c r="S29" s="11">
        <v>101.06174590000001</v>
      </c>
      <c r="T29" s="12">
        <v>56.525911129999997</v>
      </c>
      <c r="U29" s="12">
        <v>56.530215200000001</v>
      </c>
      <c r="V29" s="29">
        <v>7906.1984207200003</v>
      </c>
      <c r="W29" s="13">
        <v>1.1026848499999999</v>
      </c>
      <c r="X29" s="230">
        <v>42205.16895078704</v>
      </c>
      <c r="Y29" s="34">
        <v>3.9351852319668978E-4</v>
      </c>
      <c r="Z29" s="117">
        <v>7971.5407161499998</v>
      </c>
      <c r="AA29" s="115">
        <v>1.10252383</v>
      </c>
      <c r="AB29" s="117">
        <v>7857.0048954399999</v>
      </c>
      <c r="AC29" s="13">
        <v>1.1099004800000001</v>
      </c>
      <c r="AD29" s="230">
        <v>42205.169691527779</v>
      </c>
      <c r="AE29" s="34">
        <v>1.1342592624714598E-3</v>
      </c>
      <c r="AF29" s="11">
        <v>20.994822710000001</v>
      </c>
      <c r="AG29" s="11">
        <v>22.0776957</v>
      </c>
      <c r="AH29" s="11">
        <v>278.57186890000003</v>
      </c>
      <c r="AI29" s="81">
        <v>4.1428488899999998</v>
      </c>
      <c r="AJ29" s="11">
        <v>12.791683709999999</v>
      </c>
      <c r="AK29" s="11">
        <v>83.067967809999999</v>
      </c>
      <c r="AL29" s="11">
        <v>75.723768430000007</v>
      </c>
      <c r="AM29" s="11">
        <v>84.23600605</v>
      </c>
      <c r="AN29" s="11">
        <v>77.517400289999998</v>
      </c>
      <c r="AO29" s="11">
        <v>0.18999837</v>
      </c>
      <c r="AP29" s="11">
        <v>0.51974310000000001</v>
      </c>
      <c r="AQ29" s="11">
        <v>-22.116708679999999</v>
      </c>
      <c r="AR29" s="83">
        <v>7.5272432199999999</v>
      </c>
      <c r="AS29" s="11">
        <v>83.067967809999999</v>
      </c>
      <c r="AT29" s="11">
        <v>84.23600605</v>
      </c>
      <c r="AU29" s="26" t="s">
        <v>599</v>
      </c>
      <c r="AV29" s="83">
        <v>7.5272432199999999</v>
      </c>
      <c r="AW29" s="83">
        <v>0</v>
      </c>
      <c r="AX29" s="11">
        <v>75.723768430000007</v>
      </c>
      <c r="AY29" s="11">
        <v>77.517400289999998</v>
      </c>
      <c r="AZ29" s="26" t="s">
        <v>599</v>
      </c>
      <c r="BA29" s="83">
        <v>0</v>
      </c>
      <c r="BB29" s="11">
        <v>7.5265405300000001</v>
      </c>
      <c r="BC29" s="11">
        <v>137.0548153</v>
      </c>
      <c r="BD29" s="11">
        <v>35.41864417</v>
      </c>
      <c r="BE29" s="11">
        <v>149.64075464000001</v>
      </c>
      <c r="BF29" s="11">
        <v>95.066565890000007</v>
      </c>
      <c r="BG29" s="11">
        <v>30.355851959999999</v>
      </c>
      <c r="BH29" s="11">
        <v>153.73925358</v>
      </c>
      <c r="BI29" s="11">
        <v>26.258219400000002</v>
      </c>
      <c r="BJ29" s="11">
        <v>137.05693477</v>
      </c>
      <c r="BK29" s="11">
        <v>7.5255629500000003</v>
      </c>
      <c r="BL29" s="11">
        <v>35.417502280000001</v>
      </c>
      <c r="BM29" s="104">
        <v>21</v>
      </c>
      <c r="BN29" s="230">
        <v>42205.174724236109</v>
      </c>
      <c r="BO29" s="309">
        <v>616954365.35798001</v>
      </c>
      <c r="BP29" s="34">
        <v>6.1669675924349576E-3</v>
      </c>
      <c r="BQ29" s="13">
        <v>1.14111279</v>
      </c>
      <c r="BR29" s="1" t="s">
        <v>599</v>
      </c>
      <c r="BS29" s="29">
        <v>10088.435917610001</v>
      </c>
      <c r="BT29" s="11">
        <v>164.66015924000001</v>
      </c>
      <c r="BU29" s="11">
        <v>12.50504879</v>
      </c>
      <c r="BV29" s="11">
        <v>288.23946654000002</v>
      </c>
      <c r="BW29" s="29">
        <v>19141.662647960002</v>
      </c>
      <c r="BX29" s="29">
        <v>298.16874027</v>
      </c>
      <c r="BY29" s="29">
        <v>295.00047276999999</v>
      </c>
      <c r="BZ29" s="141">
        <v>0.80001929999999999</v>
      </c>
      <c r="CA29" s="29">
        <v>3.1682674999999998</v>
      </c>
      <c r="CB29" s="83">
        <v>70.048573950000005</v>
      </c>
      <c r="CC29" s="26" t="s">
        <v>599</v>
      </c>
      <c r="CD29" s="83">
        <v>70.048573950000005</v>
      </c>
      <c r="CE29" s="81">
        <v>73.970971610000007</v>
      </c>
      <c r="CF29" s="104">
        <v>21</v>
      </c>
      <c r="CG29" s="238">
        <v>42205.143074699074</v>
      </c>
      <c r="CH29" s="319">
        <v>616951630.83812797</v>
      </c>
      <c r="CI29" s="33">
        <v>-2.5482569442829117E-2</v>
      </c>
      <c r="CJ29" s="29">
        <v>48223.045814620004</v>
      </c>
      <c r="CK29" s="12">
        <v>1.6119661999999999</v>
      </c>
      <c r="CL29" s="11">
        <v>84.503633609999994</v>
      </c>
      <c r="CM29" s="11">
        <v>78.859614190000002</v>
      </c>
      <c r="CN29" s="104">
        <v>21</v>
      </c>
      <c r="CO29" s="238">
        <v>42205.247966493058</v>
      </c>
      <c r="CP29" s="319">
        <v>616960693.48923397</v>
      </c>
      <c r="CQ29" s="32">
        <v>7.9409224541450385E-2</v>
      </c>
      <c r="CR29" s="29">
        <v>174929.68573257001</v>
      </c>
      <c r="CS29" s="30">
        <v>3.3843691800000002</v>
      </c>
      <c r="CT29" s="11">
        <v>95.502252549999994</v>
      </c>
      <c r="CU29" s="11">
        <v>-78.882840119999997</v>
      </c>
      <c r="CV29" s="104">
        <v>21</v>
      </c>
      <c r="CW29" s="238">
        <v>42231.667967939815</v>
      </c>
      <c r="CX29" s="319">
        <v>619243381.61294198</v>
      </c>
      <c r="CY29" s="8">
        <v>52.916612890000003</v>
      </c>
      <c r="CZ29" s="12">
        <v>40.540688799999998</v>
      </c>
      <c r="DA29" s="12">
        <v>112.6259158</v>
      </c>
      <c r="DB29" s="11">
        <v>0.65722371999999996</v>
      </c>
      <c r="DC29" s="11">
        <v>-17.042426689999999</v>
      </c>
      <c r="DD29" s="11">
        <v>127.14423469</v>
      </c>
      <c r="DE29" s="11">
        <v>10.20910986</v>
      </c>
      <c r="DF29" s="11">
        <v>30.41664681</v>
      </c>
      <c r="DG29" s="11">
        <v>149.25995276</v>
      </c>
      <c r="DH29" s="11">
        <v>154.6640385</v>
      </c>
      <c r="DI29" s="104">
        <v>21</v>
      </c>
      <c r="DJ29" s="238">
        <v>42256.821375706022</v>
      </c>
      <c r="DK29" s="319">
        <v>621416636.04369199</v>
      </c>
      <c r="DL29" s="142">
        <v>-1.3319162152765784</v>
      </c>
      <c r="DM29" s="30">
        <v>25.030400830000001</v>
      </c>
      <c r="DN29" s="11">
        <v>0.23335426000000001</v>
      </c>
      <c r="DO29" s="104">
        <v>21</v>
      </c>
      <c r="DP29" s="230">
        <v>42204.166666666664</v>
      </c>
      <c r="DQ29" s="8">
        <v>52.958333330000002</v>
      </c>
      <c r="DR29" s="105" t="s">
        <v>622</v>
      </c>
      <c r="DS29" s="50">
        <v>-5.87777E-3</v>
      </c>
      <c r="DT29" s="50">
        <v>-2.0150299999999999E-2</v>
      </c>
      <c r="DU29" s="11">
        <v>7.8123062000000001</v>
      </c>
      <c r="DV29" s="11">
        <v>-2.6720511299999998</v>
      </c>
      <c r="DW29" s="11">
        <v>297.97946644000001</v>
      </c>
      <c r="DX29" s="11">
        <v>253.70707085999999</v>
      </c>
      <c r="DY29" s="11">
        <v>105.25247936</v>
      </c>
      <c r="DZ29" s="143">
        <v>-2.54671118</v>
      </c>
      <c r="EA29" s="11">
        <v>290.44712453</v>
      </c>
    </row>
    <row r="30" spans="1:131">
      <c r="A30" s="170"/>
      <c r="B30" s="104">
        <v>22</v>
      </c>
      <c r="C30" s="105" t="s">
        <v>3</v>
      </c>
      <c r="D30" s="230">
        <v>42258.153291921299</v>
      </c>
      <c r="E30" s="309">
        <v>621531713.60458803</v>
      </c>
      <c r="F30" s="8">
        <v>52.776035049999997</v>
      </c>
      <c r="G30" s="21">
        <v>2959.46929886</v>
      </c>
      <c r="H30" s="7">
        <v>1164.0491368099999</v>
      </c>
      <c r="I30" s="7">
        <v>1057.4033035</v>
      </c>
      <c r="J30" s="214">
        <v>42257.903291921299</v>
      </c>
      <c r="K30" s="214">
        <v>42257.861625254627</v>
      </c>
      <c r="L30" s="9">
        <v>255</v>
      </c>
      <c r="M30" s="21">
        <v>4</v>
      </c>
      <c r="N30" s="9" t="s">
        <v>602</v>
      </c>
      <c r="O30" s="10">
        <v>37</v>
      </c>
      <c r="P30" s="12">
        <v>43.455949269999998</v>
      </c>
      <c r="Q30" s="13">
        <v>5.2668537500000001</v>
      </c>
      <c r="R30" s="13">
        <v>5.2246000600000002</v>
      </c>
      <c r="S30" s="11">
        <v>101.11227886</v>
      </c>
      <c r="T30" s="12">
        <v>56.537121569999996</v>
      </c>
      <c r="U30" s="12">
        <v>56.541640139999998</v>
      </c>
      <c r="V30" s="29">
        <v>7902.04251062</v>
      </c>
      <c r="W30" s="13">
        <v>1.1021286800000001</v>
      </c>
      <c r="X30" s="230">
        <v>42258.153685439815</v>
      </c>
      <c r="Y30" s="34">
        <v>3.9351851592073217E-4</v>
      </c>
      <c r="Z30" s="228">
        <v>7969.2772538500003</v>
      </c>
      <c r="AA30" s="15">
        <v>1.10196746</v>
      </c>
      <c r="AB30" s="228">
        <v>7848.9980312500002</v>
      </c>
      <c r="AC30" s="13">
        <v>1.10978848</v>
      </c>
      <c r="AD30" s="230">
        <v>42258.154460902777</v>
      </c>
      <c r="AE30" s="34">
        <v>1.1689814782585017E-3</v>
      </c>
      <c r="AF30" s="11">
        <v>21.637258469999999</v>
      </c>
      <c r="AG30" s="11">
        <v>15.28141359</v>
      </c>
      <c r="AH30" s="11">
        <v>323.22102631000001</v>
      </c>
      <c r="AI30" s="81">
        <v>4.7543604500000001</v>
      </c>
      <c r="AJ30" s="11">
        <v>12.537865330000001</v>
      </c>
      <c r="AK30" s="11">
        <v>86.935338250000001</v>
      </c>
      <c r="AL30" s="11">
        <v>76.182195269999994</v>
      </c>
      <c r="AM30" s="11">
        <v>87.766532720000001</v>
      </c>
      <c r="AN30" s="11">
        <v>77.898942820000002</v>
      </c>
      <c r="AO30" s="11">
        <v>0.19948524000000001</v>
      </c>
      <c r="AP30" s="11">
        <v>0.51562127000000002</v>
      </c>
      <c r="AQ30" s="11">
        <v>-22.364184210000001</v>
      </c>
      <c r="AR30" s="83">
        <v>10.99810781</v>
      </c>
      <c r="AS30" s="11">
        <v>86.935338250000001</v>
      </c>
      <c r="AT30" s="11">
        <v>87.766532720000001</v>
      </c>
      <c r="AU30" s="26" t="s">
        <v>599</v>
      </c>
      <c r="AV30" s="83">
        <v>10.99810781</v>
      </c>
      <c r="AW30" s="83">
        <v>0</v>
      </c>
      <c r="AX30" s="11">
        <v>76.182195269999994</v>
      </c>
      <c r="AY30" s="11">
        <v>77.898942820000002</v>
      </c>
      <c r="AZ30" s="26" t="s">
        <v>599</v>
      </c>
      <c r="BA30" s="83">
        <v>0</v>
      </c>
      <c r="BB30" s="11">
        <v>11.001786149999999</v>
      </c>
      <c r="BC30" s="11">
        <v>86.893805299999997</v>
      </c>
      <c r="BD30" s="11">
        <v>82.104408550000002</v>
      </c>
      <c r="BE30" s="11">
        <v>149.48397360000001</v>
      </c>
      <c r="BF30" s="11">
        <v>95.215568200000007</v>
      </c>
      <c r="BG30" s="11">
        <v>30.5130941</v>
      </c>
      <c r="BH30" s="11">
        <v>154.69314359000001</v>
      </c>
      <c r="BI30" s="11">
        <v>25.30440772</v>
      </c>
      <c r="BJ30" s="11">
        <v>86.895571790000005</v>
      </c>
      <c r="BK30" s="11">
        <v>11.000797970000001</v>
      </c>
      <c r="BL30" s="11">
        <v>82.103630240000001</v>
      </c>
      <c r="BM30" s="104">
        <v>22</v>
      </c>
      <c r="BN30" s="230">
        <v>42258.159653692128</v>
      </c>
      <c r="BO30" s="309">
        <v>621532263.26227999</v>
      </c>
      <c r="BP30" s="34">
        <v>6.3617708292440511E-3</v>
      </c>
      <c r="BQ30" s="13">
        <v>1.1430195700000001</v>
      </c>
      <c r="BR30" s="1" t="s">
        <v>599</v>
      </c>
      <c r="BS30" s="29">
        <v>10224.75534154</v>
      </c>
      <c r="BT30" s="11">
        <v>165.17650639999999</v>
      </c>
      <c r="BU30" s="11">
        <v>12.240184579999999</v>
      </c>
      <c r="BV30" s="11">
        <v>333.22387963</v>
      </c>
      <c r="BW30" s="29">
        <v>19491.35371132</v>
      </c>
      <c r="BX30" s="29">
        <v>343.20712932999999</v>
      </c>
      <c r="BY30" s="29">
        <v>312.30889624999998</v>
      </c>
      <c r="BZ30" s="141">
        <v>1.50648556</v>
      </c>
      <c r="CA30" s="29">
        <v>30.898233080000001</v>
      </c>
      <c r="CB30" s="83">
        <v>70.255455839999996</v>
      </c>
      <c r="CC30" s="26" t="s">
        <v>599</v>
      </c>
      <c r="CD30" s="83">
        <v>70.255455839999996</v>
      </c>
      <c r="CE30" s="81">
        <v>73.927905559999999</v>
      </c>
      <c r="CF30" s="104">
        <v>22</v>
      </c>
      <c r="CG30" s="238">
        <v>42258.12822165509</v>
      </c>
      <c r="CH30" s="319">
        <v>621529547.53364801</v>
      </c>
      <c r="CI30" s="33">
        <v>-2.5070266208786052E-2</v>
      </c>
      <c r="CJ30" s="29">
        <v>47284.979305699999</v>
      </c>
      <c r="CK30" s="12">
        <v>1.5988642399999999</v>
      </c>
      <c r="CL30" s="11">
        <v>84.747961239999995</v>
      </c>
      <c r="CM30" s="11">
        <v>78.809304409999996</v>
      </c>
      <c r="CN30" s="104">
        <v>22</v>
      </c>
      <c r="CO30" s="238">
        <v>42258.234418703702</v>
      </c>
      <c r="CP30" s="319">
        <v>621538722.95930803</v>
      </c>
      <c r="CQ30" s="32">
        <v>8.1126782402861863E-2</v>
      </c>
      <c r="CR30" s="29">
        <v>178805.06623555001</v>
      </c>
      <c r="CS30" s="30">
        <v>3.4385989499999998</v>
      </c>
      <c r="CT30" s="11">
        <v>95.259190459999999</v>
      </c>
      <c r="CU30" s="11">
        <v>-78.833308520000003</v>
      </c>
      <c r="CV30" s="104">
        <v>22</v>
      </c>
      <c r="CW30" s="238">
        <v>42284.536280173612</v>
      </c>
      <c r="CX30" s="319">
        <v>623811203.789855</v>
      </c>
      <c r="CY30" s="8">
        <v>52.868312230000001</v>
      </c>
      <c r="CZ30" s="12">
        <v>47.080091889999999</v>
      </c>
      <c r="DA30" s="114">
        <v>112.40881863</v>
      </c>
      <c r="DB30" s="11">
        <v>0.39056642000000003</v>
      </c>
      <c r="DC30" s="11">
        <v>-27.546715670000001</v>
      </c>
      <c r="DD30" s="11">
        <v>70.630937790000004</v>
      </c>
      <c r="DE30" s="11">
        <v>9.7820952099999996</v>
      </c>
      <c r="DF30" s="11">
        <v>28.398616019999999</v>
      </c>
      <c r="DG30" s="11">
        <v>151.34059318999999</v>
      </c>
      <c r="DH30" s="11">
        <v>155.23335373</v>
      </c>
      <c r="DI30" s="104">
        <v>22</v>
      </c>
      <c r="DJ30" s="238">
        <v>42309.854744560187</v>
      </c>
      <c r="DK30" s="319">
        <v>625998719.11295295</v>
      </c>
      <c r="DL30" s="142">
        <v>-1.0745824074037955</v>
      </c>
      <c r="DM30" s="30">
        <v>21.771803479999999</v>
      </c>
      <c r="DN30" s="11">
        <v>23.821831769999999</v>
      </c>
      <c r="DO30" s="104">
        <v>22</v>
      </c>
      <c r="DP30" s="230">
        <v>42257.125</v>
      </c>
      <c r="DQ30" s="8">
        <v>52.791666669999998</v>
      </c>
      <c r="DR30" s="105" t="s">
        <v>623</v>
      </c>
      <c r="DS30" s="50">
        <v>0.12532244000000001</v>
      </c>
      <c r="DT30" s="50">
        <v>0.10210546</v>
      </c>
      <c r="DU30" s="11">
        <v>7.78143297</v>
      </c>
      <c r="DV30" s="11">
        <v>-2.5065033699999999</v>
      </c>
      <c r="DW30" s="11">
        <v>342.29948667000002</v>
      </c>
      <c r="DX30" s="11">
        <v>254.54615602000001</v>
      </c>
      <c r="DY30" s="11">
        <v>151.13890905</v>
      </c>
      <c r="DZ30" s="143">
        <v>-2.4054683400000001</v>
      </c>
      <c r="EA30" s="11">
        <v>331.28900620000002</v>
      </c>
    </row>
    <row r="31" spans="1:131">
      <c r="A31" s="170"/>
      <c r="B31" s="104">
        <v>23</v>
      </c>
      <c r="C31" s="105" t="s">
        <v>3</v>
      </c>
      <c r="D31" s="230">
        <v>42310.929326967591</v>
      </c>
      <c r="E31" s="309">
        <v>626091563.03267896</v>
      </c>
      <c r="F31" s="8">
        <v>52.804151879999999</v>
      </c>
      <c r="G31" s="21">
        <v>3012.2453339100002</v>
      </c>
      <c r="H31" s="7">
        <v>1216.82517186</v>
      </c>
      <c r="I31" s="7">
        <v>1110.1793385399999</v>
      </c>
      <c r="J31" s="214">
        <v>42310.637660300927</v>
      </c>
      <c r="K31" s="214">
        <v>42310.595993634262</v>
      </c>
      <c r="L31" s="9">
        <v>307</v>
      </c>
      <c r="M31" s="21">
        <v>7</v>
      </c>
      <c r="N31" s="9" t="s">
        <v>23</v>
      </c>
      <c r="O31" s="10">
        <v>44</v>
      </c>
      <c r="P31" s="12">
        <v>49.350637730000003</v>
      </c>
      <c r="Q31" s="13">
        <v>5.2481304199999999</v>
      </c>
      <c r="R31" s="13">
        <v>5.9334911200000002</v>
      </c>
      <c r="S31" s="116">
        <v>105.69212093</v>
      </c>
      <c r="T31" s="12">
        <v>58.254312140000003</v>
      </c>
      <c r="U31" s="12">
        <v>58.260321930000003</v>
      </c>
      <c r="V31" s="29">
        <v>3425.35213325</v>
      </c>
      <c r="W31" s="13">
        <v>1.0389569700000001</v>
      </c>
      <c r="X31" s="230">
        <v>42310.92974363426</v>
      </c>
      <c r="Y31" s="34">
        <v>4.1666666948003694E-4</v>
      </c>
      <c r="Z31" s="29">
        <v>3502.6998197399998</v>
      </c>
      <c r="AA31" s="13">
        <v>1.0387533900000001</v>
      </c>
      <c r="AB31" s="29">
        <v>3372.2168834700001</v>
      </c>
      <c r="AC31" s="13">
        <v>1.04716915</v>
      </c>
      <c r="AD31" s="230">
        <v>42310.930472800923</v>
      </c>
      <c r="AE31" s="34">
        <v>1.1458333319751546E-3</v>
      </c>
      <c r="AF31" s="11">
        <v>22.44033147</v>
      </c>
      <c r="AG31" s="11">
        <v>32.565441679999999</v>
      </c>
      <c r="AH31" s="11">
        <v>186.21163657</v>
      </c>
      <c r="AI31" s="81">
        <v>11.94147976</v>
      </c>
      <c r="AJ31" s="11">
        <v>12.281752239999999</v>
      </c>
      <c r="AK31" s="11">
        <v>92.953251789999996</v>
      </c>
      <c r="AL31" s="11">
        <v>85.886952219999998</v>
      </c>
      <c r="AM31" s="11">
        <v>93.231948709999998</v>
      </c>
      <c r="AN31" s="11">
        <v>86.872120910000007</v>
      </c>
      <c r="AO31" s="11">
        <v>0.21880902999999999</v>
      </c>
      <c r="AP31" s="11">
        <v>0.56237798000000006</v>
      </c>
      <c r="AQ31" s="11">
        <v>-23.096929450000001</v>
      </c>
      <c r="AR31" s="83">
        <v>7.3589425000000004</v>
      </c>
      <c r="AS31" s="11">
        <v>92.953251789999996</v>
      </c>
      <c r="AT31" s="11">
        <v>93.231948709999998</v>
      </c>
      <c r="AU31" s="26" t="s">
        <v>599</v>
      </c>
      <c r="AV31" s="83">
        <v>7.3589425000000004</v>
      </c>
      <c r="AW31" s="83">
        <v>0</v>
      </c>
      <c r="AX31" s="11">
        <v>85.886952219999998</v>
      </c>
      <c r="AY31" s="11">
        <v>86.872120910000007</v>
      </c>
      <c r="AZ31" s="26" t="s">
        <v>599</v>
      </c>
      <c r="BA31" s="83">
        <v>0</v>
      </c>
      <c r="BB31" s="11">
        <v>7.3680885099999998</v>
      </c>
      <c r="BC31" s="11">
        <v>42.726154749999999</v>
      </c>
      <c r="BD31" s="11">
        <v>129.90575673999999</v>
      </c>
      <c r="BE31" s="11">
        <v>152.77068101</v>
      </c>
      <c r="BF31" s="11">
        <v>95.503731189999996</v>
      </c>
      <c r="BG31" s="11">
        <v>27.227125860000001</v>
      </c>
      <c r="BH31" s="11">
        <v>154.96478241</v>
      </c>
      <c r="BI31" s="11">
        <v>25.03292437</v>
      </c>
      <c r="BJ31" s="11">
        <v>42.727059570000002</v>
      </c>
      <c r="BK31" s="11">
        <v>7.3675802600000004</v>
      </c>
      <c r="BL31" s="11">
        <v>129.90536016999999</v>
      </c>
      <c r="BM31" s="104">
        <v>23</v>
      </c>
      <c r="BN31" s="230">
        <v>42310.935503379631</v>
      </c>
      <c r="BO31" s="309">
        <v>626092096.67531002</v>
      </c>
      <c r="BP31" s="34">
        <v>6.1764120400766842E-3</v>
      </c>
      <c r="BQ31" s="13">
        <v>1.08219496</v>
      </c>
      <c r="BR31" s="1" t="s">
        <v>599</v>
      </c>
      <c r="BS31" s="29">
        <v>5876.2820694499997</v>
      </c>
      <c r="BT31" s="11">
        <v>174.54013574000001</v>
      </c>
      <c r="BU31" s="11">
        <v>11.838027629999999</v>
      </c>
      <c r="BV31" s="11">
        <v>198.24379737000001</v>
      </c>
      <c r="BW31" s="29">
        <v>15283.941466570001</v>
      </c>
      <c r="BX31" s="29">
        <v>209.68416877999999</v>
      </c>
      <c r="BY31" s="29">
        <v>329.54889126</v>
      </c>
      <c r="BZ31" s="141">
        <v>2.2101588300000001</v>
      </c>
      <c r="CA31" s="29">
        <v>-119.86472249000001</v>
      </c>
      <c r="CB31" s="83">
        <v>76.538563580000002</v>
      </c>
      <c r="CC31" s="26" t="s">
        <v>599</v>
      </c>
      <c r="CD31" s="83">
        <v>76.538563580000002</v>
      </c>
      <c r="CE31" s="81">
        <v>78.272940129999995</v>
      </c>
      <c r="CF31" s="104">
        <v>23</v>
      </c>
      <c r="CG31" s="238">
        <v>42310.907083194441</v>
      </c>
      <c r="CH31" s="319">
        <v>626089641.17087197</v>
      </c>
      <c r="CI31" s="33">
        <v>-2.2243773149966728E-2</v>
      </c>
      <c r="CJ31" s="29">
        <v>38992.56971512</v>
      </c>
      <c r="CK31" s="12">
        <v>1.48512427</v>
      </c>
      <c r="CL31" s="11">
        <v>86.470289809999997</v>
      </c>
      <c r="CM31" s="11">
        <v>74.188283940000005</v>
      </c>
      <c r="CN31" s="104">
        <v>23</v>
      </c>
      <c r="CO31" s="238">
        <v>42311.006801307871</v>
      </c>
      <c r="CP31" s="319">
        <v>626098256.81586695</v>
      </c>
      <c r="CQ31" s="32">
        <v>7.7474340279877651E-2</v>
      </c>
      <c r="CR31" s="29">
        <v>172069.82037736999</v>
      </c>
      <c r="CS31" s="30">
        <v>3.3467358599999999</v>
      </c>
      <c r="CT31" s="11">
        <v>93.592886649999997</v>
      </c>
      <c r="CU31" s="11">
        <v>-74.227576290000002</v>
      </c>
      <c r="CV31" s="104">
        <v>23</v>
      </c>
      <c r="CW31" s="238">
        <v>42337.318862106484</v>
      </c>
      <c r="CX31" s="319">
        <v>628371618.86962104</v>
      </c>
      <c r="CY31" s="8">
        <v>52.78258194</v>
      </c>
      <c r="CZ31" s="114">
        <v>51.49588542</v>
      </c>
      <c r="DA31" s="12">
        <v>112.42203703</v>
      </c>
      <c r="DB31" s="11">
        <v>0.14986953</v>
      </c>
      <c r="DC31" s="11">
        <v>-24.167579969999998</v>
      </c>
      <c r="DD31" s="11">
        <v>299.07414940000001</v>
      </c>
      <c r="DE31" s="11">
        <v>3.9587700899999998</v>
      </c>
      <c r="DF31" s="11">
        <v>25.058702459999999</v>
      </c>
      <c r="DG31" s="11">
        <v>154.72905653999999</v>
      </c>
      <c r="DH31" s="11">
        <v>155.41262889000001</v>
      </c>
      <c r="DI31" s="104">
        <v>23</v>
      </c>
      <c r="DJ31" s="238">
        <v>42362.687126423611</v>
      </c>
      <c r="DK31" s="319">
        <v>630563436.90675294</v>
      </c>
      <c r="DL31" s="142">
        <v>-1.0463524074075394</v>
      </c>
      <c r="DM31" s="30">
        <v>21.371083809999998</v>
      </c>
      <c r="DN31" s="11">
        <v>23.57032787</v>
      </c>
      <c r="DO31" s="104">
        <v>23</v>
      </c>
      <c r="DP31" s="230">
        <v>42309.916666666664</v>
      </c>
      <c r="DQ31" s="8">
        <v>52.791666669999998</v>
      </c>
      <c r="DR31" s="105" t="s">
        <v>624</v>
      </c>
      <c r="DS31" s="50">
        <v>2.6573309999999999E-2</v>
      </c>
      <c r="DT31" s="50">
        <v>-7.0866899999999997E-3</v>
      </c>
      <c r="DU31" s="11">
        <v>7.6793977599999996</v>
      </c>
      <c r="DV31" s="11">
        <v>-2.3209703199999998</v>
      </c>
      <c r="DW31" s="11">
        <v>197.81103648999999</v>
      </c>
      <c r="DX31" s="11">
        <v>263.09976282000002</v>
      </c>
      <c r="DY31" s="11">
        <v>113.97104328</v>
      </c>
      <c r="DZ31" s="143">
        <v>-2.25034482</v>
      </c>
      <c r="EA31" s="11">
        <v>190.43792020000001</v>
      </c>
    </row>
    <row r="32" spans="1:131">
      <c r="A32" s="170"/>
      <c r="B32" s="131">
        <v>24</v>
      </c>
      <c r="C32" s="132" t="s">
        <v>709</v>
      </c>
      <c r="D32" s="233">
        <v>42363.733478831018</v>
      </c>
      <c r="E32" s="312">
        <v>630653841.75486302</v>
      </c>
      <c r="F32" s="8">
        <v>53.010909300000002</v>
      </c>
      <c r="G32" s="21">
        <v>3065.0494857799999</v>
      </c>
      <c r="H32" s="7">
        <v>1269.62932374</v>
      </c>
      <c r="I32" s="7">
        <v>1162.98349042</v>
      </c>
      <c r="J32" s="214">
        <v>42363.441812164354</v>
      </c>
      <c r="K32" s="214">
        <v>42363.400145497682</v>
      </c>
      <c r="L32" s="9">
        <v>360</v>
      </c>
      <c r="M32" s="21">
        <v>4</v>
      </c>
      <c r="N32" s="9" t="s">
        <v>602</v>
      </c>
      <c r="O32" s="10">
        <v>52</v>
      </c>
      <c r="P32" s="114">
        <v>51.666870670000002</v>
      </c>
      <c r="Q32" s="13">
        <v>5.2290347099999996</v>
      </c>
      <c r="R32" s="115">
        <v>6.2123826400000004</v>
      </c>
      <c r="S32" s="11">
        <v>105.60502819</v>
      </c>
      <c r="T32" s="12">
        <v>57.657567700000001</v>
      </c>
      <c r="U32" s="12">
        <v>57.663214910000001</v>
      </c>
      <c r="V32" s="29">
        <v>4965.2086900300001</v>
      </c>
      <c r="W32" s="13">
        <v>1.0601015899999999</v>
      </c>
      <c r="X32" s="232">
        <v>42363.733895497688</v>
      </c>
      <c r="Y32" s="34">
        <v>4.1666666948003694E-4</v>
      </c>
      <c r="Z32" s="228">
        <v>5041.7130664899996</v>
      </c>
      <c r="AA32" s="15">
        <v>1.0599060600000001</v>
      </c>
      <c r="AB32" s="228">
        <v>4909.6925248400003</v>
      </c>
      <c r="AC32" s="13">
        <v>1.06867471</v>
      </c>
      <c r="AD32" s="232">
        <v>42363.734659386573</v>
      </c>
      <c r="AE32" s="34">
        <v>1.1805555550381541E-3</v>
      </c>
      <c r="AF32" s="11">
        <v>22.903819240000001</v>
      </c>
      <c r="AG32" s="11">
        <v>17.024955139999999</v>
      </c>
      <c r="AH32" s="11">
        <v>73.476388990000004</v>
      </c>
      <c r="AI32" s="81">
        <v>7.0682766399999997</v>
      </c>
      <c r="AJ32" s="11">
        <v>12.03698443</v>
      </c>
      <c r="AK32" s="11">
        <v>96.551604370000007</v>
      </c>
      <c r="AL32" s="11">
        <v>96.407194169999997</v>
      </c>
      <c r="AM32" s="11">
        <v>96.438926350000003</v>
      </c>
      <c r="AN32" s="11">
        <v>96.30213157</v>
      </c>
      <c r="AO32" s="11">
        <v>0.2434355</v>
      </c>
      <c r="AP32" s="11">
        <v>0.53942237999999998</v>
      </c>
      <c r="AQ32" s="11">
        <v>-23.238205069999999</v>
      </c>
      <c r="AR32" s="130">
        <v>4.5019107399999996</v>
      </c>
      <c r="AS32" s="11">
        <v>83.448395629999993</v>
      </c>
      <c r="AT32" s="11">
        <v>83.561073649999997</v>
      </c>
      <c r="AU32" s="130">
        <v>4.5019107399999996</v>
      </c>
      <c r="AV32" s="83">
        <v>0.14503431</v>
      </c>
      <c r="AW32" s="130">
        <v>4.3592098100000003</v>
      </c>
      <c r="AX32" s="11">
        <v>83.592805830000003</v>
      </c>
      <c r="AY32" s="11">
        <v>83.69786843</v>
      </c>
      <c r="AZ32" s="130">
        <v>4.3592098100000003</v>
      </c>
      <c r="BA32" s="83">
        <v>0</v>
      </c>
      <c r="BB32" s="11">
        <v>0.15500486999999999</v>
      </c>
      <c r="BC32" s="112">
        <v>0.82417744000000004</v>
      </c>
      <c r="BD32" s="11">
        <v>179.02081769</v>
      </c>
      <c r="BE32" s="11">
        <v>155.01880742</v>
      </c>
      <c r="BF32" s="11">
        <v>95.609308690000006</v>
      </c>
      <c r="BG32" s="11">
        <v>24.979219820000001</v>
      </c>
      <c r="BH32" s="11">
        <v>155.00670095999999</v>
      </c>
      <c r="BI32" s="11">
        <v>24.990954259999999</v>
      </c>
      <c r="BJ32" s="11">
        <v>0.82403139999999997</v>
      </c>
      <c r="BK32" s="11">
        <v>0.15496380000000001</v>
      </c>
      <c r="BL32" s="11">
        <v>179.02100479999999</v>
      </c>
      <c r="BM32" s="131">
        <v>24</v>
      </c>
      <c r="BN32" s="233">
        <v>42363.739983032407</v>
      </c>
      <c r="BO32" s="312">
        <v>630654403.71824896</v>
      </c>
      <c r="BP32" s="34">
        <v>6.5042013884522021E-3</v>
      </c>
      <c r="BQ32" s="13">
        <v>1.1061210299999999</v>
      </c>
      <c r="BR32" s="1" t="s">
        <v>599</v>
      </c>
      <c r="BS32" s="29">
        <v>7586.8043337299996</v>
      </c>
      <c r="BT32" s="11">
        <v>173.59659717</v>
      </c>
      <c r="BU32" s="11">
        <v>11.585660349999999</v>
      </c>
      <c r="BV32" s="11">
        <v>85.90786129</v>
      </c>
      <c r="BW32" s="29">
        <v>17328.072175730002</v>
      </c>
      <c r="BX32" s="29">
        <v>97.512800440000007</v>
      </c>
      <c r="BY32" s="29">
        <v>346.79842927999999</v>
      </c>
      <c r="BZ32" s="141">
        <v>2.9142215999999999</v>
      </c>
      <c r="CA32" s="29">
        <v>110.71437116</v>
      </c>
      <c r="CB32" s="130">
        <v>81.298079970000003</v>
      </c>
      <c r="CC32" s="130">
        <v>81.298079970000003</v>
      </c>
      <c r="CD32" s="83">
        <v>84.466337440000004</v>
      </c>
      <c r="CE32" s="81">
        <v>77.361895430000004</v>
      </c>
      <c r="CF32" s="131">
        <v>24</v>
      </c>
      <c r="CG32" s="241">
        <v>42363.710808807868</v>
      </c>
      <c r="CH32" s="322">
        <v>630651883.06532395</v>
      </c>
      <c r="CI32" s="33">
        <v>-2.2670023150567431E-2</v>
      </c>
      <c r="CJ32" s="29">
        <v>40566.682512949999</v>
      </c>
      <c r="CK32" s="12">
        <v>1.50709476</v>
      </c>
      <c r="CL32" s="11">
        <v>89.696076680000004</v>
      </c>
      <c r="CM32" s="11">
        <v>74.281366079999998</v>
      </c>
      <c r="CN32" s="131">
        <v>24</v>
      </c>
      <c r="CO32" s="241">
        <v>42363.814660266202</v>
      </c>
      <c r="CP32" s="322">
        <v>630660855.83138394</v>
      </c>
      <c r="CQ32" s="32">
        <v>8.1181435183680151E-2</v>
      </c>
      <c r="CR32" s="29">
        <v>179907.74537026</v>
      </c>
      <c r="CS32" s="30">
        <v>3.4563206000000002</v>
      </c>
      <c r="CT32" s="11">
        <v>90.368144049999998</v>
      </c>
      <c r="CU32" s="11">
        <v>-74.319747390000003</v>
      </c>
      <c r="CV32" s="131">
        <v>24</v>
      </c>
      <c r="CW32" s="241">
        <v>42390.239522199074</v>
      </c>
      <c r="CX32" s="322">
        <v>632943963.90294099</v>
      </c>
      <c r="CY32" s="8">
        <v>52.92066011</v>
      </c>
      <c r="CZ32" s="12">
        <v>51.408856890000003</v>
      </c>
      <c r="DA32" s="12">
        <v>112.71903016</v>
      </c>
      <c r="DB32" s="11">
        <v>23.902765720000001</v>
      </c>
      <c r="DC32" s="11">
        <v>-22.624382149999999</v>
      </c>
      <c r="DD32" s="11">
        <v>287.77356974999998</v>
      </c>
      <c r="DE32" s="11">
        <v>3.69256231</v>
      </c>
      <c r="DF32" s="11">
        <v>25.009365899999999</v>
      </c>
      <c r="DG32" s="11">
        <v>154.77787197999999</v>
      </c>
      <c r="DH32" s="11">
        <v>155.16285397999999</v>
      </c>
      <c r="DI32" s="131">
        <v>24</v>
      </c>
      <c r="DJ32" s="241">
        <v>42415.761783831018</v>
      </c>
      <c r="DK32" s="322">
        <v>635149087.30851102</v>
      </c>
      <c r="DL32" s="148">
        <v>-0.98260428240610054</v>
      </c>
      <c r="DM32" s="30">
        <v>20.501203180000001</v>
      </c>
      <c r="DN32" s="11">
        <v>23.314000780000001</v>
      </c>
      <c r="DO32" s="131">
        <v>24</v>
      </c>
      <c r="DP32" s="233">
        <v>42362.708333333336</v>
      </c>
      <c r="DQ32" s="8">
        <v>53</v>
      </c>
      <c r="DR32" s="6" t="s">
        <v>625</v>
      </c>
      <c r="DS32" s="50">
        <v>-5.7900689999999998E-2</v>
      </c>
      <c r="DT32" s="50">
        <v>-9.5009469999999999E-2</v>
      </c>
      <c r="DU32" s="11">
        <v>7.6628649900000001</v>
      </c>
      <c r="DV32" s="11">
        <v>-2.0658346500000002</v>
      </c>
      <c r="DW32" s="11">
        <v>74.185448339999994</v>
      </c>
      <c r="DX32" s="11">
        <v>275.64963338000001</v>
      </c>
      <c r="DY32" s="11">
        <v>82.959212390000005</v>
      </c>
      <c r="DZ32" s="143">
        <v>-2.0812822799999999</v>
      </c>
      <c r="EA32" s="11">
        <v>74.031155380000001</v>
      </c>
    </row>
    <row r="33" spans="1:131">
      <c r="A33" s="170"/>
      <c r="B33" s="104">
        <v>25</v>
      </c>
      <c r="C33" s="105" t="s">
        <v>3</v>
      </c>
      <c r="D33" s="230">
        <v>42416.744388113424</v>
      </c>
      <c r="E33" s="309">
        <v>635233984.318488</v>
      </c>
      <c r="F33" s="221">
        <v>52.830382389999997</v>
      </c>
      <c r="G33" s="21">
        <v>3118.06039508</v>
      </c>
      <c r="H33" s="7">
        <v>1322.6402330400001</v>
      </c>
      <c r="I33" s="7">
        <v>1215.99439972</v>
      </c>
      <c r="J33" s="214">
        <v>42416.45272144676</v>
      </c>
      <c r="K33" s="214">
        <v>42416.411054780096</v>
      </c>
      <c r="L33" s="9">
        <v>48</v>
      </c>
      <c r="M33" s="21">
        <v>1</v>
      </c>
      <c r="N33" s="9" t="s">
        <v>604</v>
      </c>
      <c r="O33" s="10">
        <v>8</v>
      </c>
      <c r="P33" s="12">
        <v>49.152482130000003</v>
      </c>
      <c r="Q33" s="13">
        <v>5.20966387</v>
      </c>
      <c r="R33" s="13">
        <v>5.9104487099999998</v>
      </c>
      <c r="S33" s="11">
        <v>105.48198859</v>
      </c>
      <c r="T33" s="12">
        <v>57.799060570000002</v>
      </c>
      <c r="U33" s="12">
        <v>57.805054329999997</v>
      </c>
      <c r="V33" s="29">
        <v>4622.5907369699999</v>
      </c>
      <c r="W33" s="13">
        <v>1.0548746099999999</v>
      </c>
      <c r="X33" s="230">
        <v>42416.744816354163</v>
      </c>
      <c r="Y33" s="34">
        <v>4.2824073898373172E-4</v>
      </c>
      <c r="Z33" s="228">
        <v>4703.1141079299996</v>
      </c>
      <c r="AA33" s="15">
        <v>1.0546659599999999</v>
      </c>
      <c r="AB33" s="228">
        <v>4565.1720308000004</v>
      </c>
      <c r="AC33" s="13">
        <v>1.0638557</v>
      </c>
      <c r="AD33" s="230">
        <v>42416.745591817133</v>
      </c>
      <c r="AE33" s="34">
        <v>1.2037037085974589E-3</v>
      </c>
      <c r="AF33" s="11">
        <v>23.47545152</v>
      </c>
      <c r="AG33" s="11">
        <v>28.945641030000001</v>
      </c>
      <c r="AH33" s="11">
        <v>140.71872565000001</v>
      </c>
      <c r="AI33" s="81">
        <v>12.00868522</v>
      </c>
      <c r="AJ33" s="11">
        <v>11.789829210000001</v>
      </c>
      <c r="AK33" s="11">
        <v>100.20293873999999</v>
      </c>
      <c r="AL33" s="11">
        <v>107.10029019</v>
      </c>
      <c r="AM33" s="11">
        <v>99.691474119999995</v>
      </c>
      <c r="AN33" s="11">
        <v>105.8539226</v>
      </c>
      <c r="AO33" s="11">
        <v>0.26674418</v>
      </c>
      <c r="AP33" s="11">
        <v>0.51738841000000002</v>
      </c>
      <c r="AQ33" s="11">
        <v>-22.35326014</v>
      </c>
      <c r="AR33" s="83">
        <v>7.2081358199999999</v>
      </c>
      <c r="AS33" s="11">
        <v>79.797061260000007</v>
      </c>
      <c r="AT33" s="11">
        <v>80.308525880000005</v>
      </c>
      <c r="AU33" s="26" t="s">
        <v>599</v>
      </c>
      <c r="AV33" s="83">
        <v>7.2081358199999999</v>
      </c>
      <c r="AW33" s="83">
        <v>0</v>
      </c>
      <c r="AX33" s="11">
        <v>72.899709810000004</v>
      </c>
      <c r="AY33" s="11">
        <v>74.146077399999996</v>
      </c>
      <c r="AZ33" s="26" t="s">
        <v>599</v>
      </c>
      <c r="BA33" s="83">
        <v>0</v>
      </c>
      <c r="BB33" s="11">
        <v>-7.1971188100000001</v>
      </c>
      <c r="BC33" s="11">
        <v>41.342212119999999</v>
      </c>
      <c r="BD33" s="11">
        <v>131.46066905999999</v>
      </c>
      <c r="BE33" s="11">
        <v>152.84964529999999</v>
      </c>
      <c r="BF33" s="11">
        <v>95.738458460000004</v>
      </c>
      <c r="BG33" s="11">
        <v>27.148125279999999</v>
      </c>
      <c r="BH33" s="11">
        <v>154.43900389000001</v>
      </c>
      <c r="BI33" s="11">
        <v>25.558604590000002</v>
      </c>
      <c r="BJ33" s="11">
        <v>41.34296578</v>
      </c>
      <c r="BK33" s="11">
        <v>7.1965955399999997</v>
      </c>
      <c r="BL33" s="11">
        <v>131.46043868000001</v>
      </c>
      <c r="BM33" s="104">
        <v>25</v>
      </c>
      <c r="BN33" s="230">
        <v>42416.751011203705</v>
      </c>
      <c r="BO33" s="309">
        <v>635234556.55360496</v>
      </c>
      <c r="BP33" s="34">
        <v>6.6230902812094428E-3</v>
      </c>
      <c r="BQ33" s="13">
        <v>1.10300044</v>
      </c>
      <c r="BR33" s="40" t="s">
        <v>599</v>
      </c>
      <c r="BS33" s="29">
        <v>7363.70745945</v>
      </c>
      <c r="BT33" s="11">
        <v>162.66076570000001</v>
      </c>
      <c r="BU33" s="11">
        <v>11.32971974</v>
      </c>
      <c r="BV33" s="11">
        <v>153.38545936</v>
      </c>
      <c r="BW33" s="29">
        <v>17245.639676129998</v>
      </c>
      <c r="BX33" s="29">
        <v>164.93030372000001</v>
      </c>
      <c r="BY33" s="29">
        <v>4.1153609800000002</v>
      </c>
      <c r="BZ33" s="141">
        <v>3.62103514</v>
      </c>
      <c r="CA33" s="29">
        <v>160.81494273999999</v>
      </c>
      <c r="CB33" s="83">
        <v>92.576249450000006</v>
      </c>
      <c r="CC33" s="26" t="s">
        <v>599</v>
      </c>
      <c r="CD33" s="83">
        <v>92.576249450000006</v>
      </c>
      <c r="CE33" s="81">
        <v>77.405338009999994</v>
      </c>
      <c r="CF33" s="104">
        <v>25</v>
      </c>
      <c r="CG33" s="238">
        <v>42416.722191759261</v>
      </c>
      <c r="CH33" s="319">
        <v>635232066.55358195</v>
      </c>
      <c r="CI33" s="33">
        <v>-2.219635416258825E-2</v>
      </c>
      <c r="CJ33" s="29">
        <v>39355.211145610003</v>
      </c>
      <c r="CK33" s="12">
        <v>1.49007566</v>
      </c>
      <c r="CL33" s="11">
        <v>92.940840960000003</v>
      </c>
      <c r="CM33" s="11">
        <v>74.405060419999998</v>
      </c>
      <c r="CN33" s="104">
        <v>25</v>
      </c>
      <c r="CO33" s="238">
        <v>42416.82662443287</v>
      </c>
      <c r="CP33" s="319">
        <v>635241089.53676295</v>
      </c>
      <c r="CQ33" s="32">
        <v>8.2236319445655681E-2</v>
      </c>
      <c r="CR33" s="29">
        <v>182446.91422442</v>
      </c>
      <c r="CS33" s="30">
        <v>3.4917661099999999</v>
      </c>
      <c r="CT33" s="11">
        <v>87.126425839999996</v>
      </c>
      <c r="CU33" s="11">
        <v>-74.444425159999994</v>
      </c>
      <c r="CV33" s="104">
        <v>25</v>
      </c>
      <c r="CW33" s="238">
        <v>42443.156016921297</v>
      </c>
      <c r="CX33" s="319">
        <v>637515949.04818499</v>
      </c>
      <c r="CY33" s="8">
        <v>52.916494739999997</v>
      </c>
      <c r="CZ33" s="12">
        <v>46.756322140000002</v>
      </c>
      <c r="DA33" s="12">
        <v>112.47796317</v>
      </c>
      <c r="DB33" s="11">
        <v>23.656043350000001</v>
      </c>
      <c r="DC33" s="11">
        <v>-20.557636049999999</v>
      </c>
      <c r="DD33" s="11">
        <v>272.81014628999998</v>
      </c>
      <c r="DE33" s="11">
        <v>9.7326509100000003</v>
      </c>
      <c r="DF33" s="11">
        <v>28.621110160000001</v>
      </c>
      <c r="DG33" s="11">
        <v>151.11428171</v>
      </c>
      <c r="DH33" s="11">
        <v>154.32684379</v>
      </c>
      <c r="DI33" s="104">
        <v>25</v>
      </c>
      <c r="DJ33" s="238">
        <v>42468.667027708332</v>
      </c>
      <c r="DK33" s="319">
        <v>639720100.380265</v>
      </c>
      <c r="DL33" s="148">
        <v>-0.90774278934986796</v>
      </c>
      <c r="DM33" s="30">
        <v>19.45574843</v>
      </c>
      <c r="DN33" s="11">
        <v>23.059877660000001</v>
      </c>
      <c r="DO33" s="104">
        <v>25</v>
      </c>
      <c r="DP33" s="230">
        <v>42415.708333333336</v>
      </c>
      <c r="DQ33" s="8">
        <v>52.833333330000002</v>
      </c>
      <c r="DR33" s="105" t="s">
        <v>626</v>
      </c>
      <c r="DS33" s="50">
        <v>6.0934200000000001E-2</v>
      </c>
      <c r="DT33" s="50">
        <v>3.0071509999999999E-2</v>
      </c>
      <c r="DU33" s="11">
        <v>7.79567692</v>
      </c>
      <c r="DV33" s="11">
        <v>-1.7348768699999999</v>
      </c>
      <c r="DW33" s="11">
        <v>130.36779877000001</v>
      </c>
      <c r="DX33" s="11">
        <v>288.33129703999998</v>
      </c>
      <c r="DY33" s="11">
        <v>126.45661423999999</v>
      </c>
      <c r="DZ33" s="143">
        <v>-1.8982861900000001</v>
      </c>
      <c r="EA33" s="11">
        <v>137.56616375999999</v>
      </c>
    </row>
    <row r="34" spans="1:131">
      <c r="A34" s="170"/>
      <c r="B34" s="131">
        <v>26</v>
      </c>
      <c r="C34" s="132" t="s">
        <v>710</v>
      </c>
      <c r="D34" s="233">
        <v>42469.574770497682</v>
      </c>
      <c r="E34" s="312">
        <v>639798529.35693705</v>
      </c>
      <c r="F34" s="8">
        <v>52.855818409999998</v>
      </c>
      <c r="G34" s="21">
        <v>3170.8907774700001</v>
      </c>
      <c r="H34" s="7">
        <v>1375.47061543</v>
      </c>
      <c r="I34" s="7">
        <v>1268.8247821099999</v>
      </c>
      <c r="J34" s="214">
        <v>42469.324770497682</v>
      </c>
      <c r="K34" s="214">
        <v>42469.283103831018</v>
      </c>
      <c r="L34" s="9">
        <v>101</v>
      </c>
      <c r="M34" s="21">
        <v>5</v>
      </c>
      <c r="N34" s="9" t="s">
        <v>606</v>
      </c>
      <c r="O34" s="10">
        <v>15</v>
      </c>
      <c r="P34" s="12">
        <v>42.982821569999999</v>
      </c>
      <c r="Q34" s="13">
        <v>5.1902642999999999</v>
      </c>
      <c r="R34" s="13">
        <v>5.1687356900000001</v>
      </c>
      <c r="S34" s="11">
        <v>105.24754122</v>
      </c>
      <c r="T34" s="12">
        <v>58.281887140000002</v>
      </c>
      <c r="U34" s="12">
        <v>58.288608310000001</v>
      </c>
      <c r="V34" s="29">
        <v>3416.79724519</v>
      </c>
      <c r="W34" s="13">
        <v>1.03755492</v>
      </c>
      <c r="X34" s="232">
        <v>42469.575210312498</v>
      </c>
      <c r="Y34" s="34">
        <v>4.398148157633841E-4</v>
      </c>
      <c r="Z34" s="29">
        <v>3503.0235013400002</v>
      </c>
      <c r="AA34" s="13">
        <v>1.03732735</v>
      </c>
      <c r="AB34" s="29">
        <v>3356.97630316</v>
      </c>
      <c r="AC34" s="13">
        <v>1.04695597</v>
      </c>
      <c r="AD34" s="232">
        <v>42469.57598577546</v>
      </c>
      <c r="AE34" s="34">
        <v>1.2152777781011537E-3</v>
      </c>
      <c r="AF34" s="11">
        <v>24.074564219999999</v>
      </c>
      <c r="AG34" s="11">
        <v>15.435971479999999</v>
      </c>
      <c r="AH34" s="11">
        <v>50.792833680000001</v>
      </c>
      <c r="AI34" s="81">
        <v>4.8879865100000002</v>
      </c>
      <c r="AJ34" s="11">
        <v>11.542425890000001</v>
      </c>
      <c r="AK34" s="11">
        <v>103.81786045</v>
      </c>
      <c r="AL34" s="11">
        <v>114.42958312</v>
      </c>
      <c r="AM34" s="11">
        <v>102.91292214000001</v>
      </c>
      <c r="AN34" s="11">
        <v>112.34599209</v>
      </c>
      <c r="AO34" s="11">
        <v>0.29147488999999999</v>
      </c>
      <c r="AP34" s="11">
        <v>0.51821466999999999</v>
      </c>
      <c r="AQ34" s="11">
        <v>-21.176001880000001</v>
      </c>
      <c r="AR34" s="130">
        <v>34.99782493</v>
      </c>
      <c r="AS34" s="11">
        <v>76.182139550000002</v>
      </c>
      <c r="AT34" s="11">
        <v>77.087077859999994</v>
      </c>
      <c r="AU34" s="130">
        <v>34.99782493</v>
      </c>
      <c r="AV34" s="83">
        <v>11.106631930000001</v>
      </c>
      <c r="AW34" s="130">
        <v>24.537719509999999</v>
      </c>
      <c r="AX34" s="11">
        <v>65.570416879999996</v>
      </c>
      <c r="AY34" s="11">
        <v>67.654007910000004</v>
      </c>
      <c r="AZ34" s="130">
        <v>24.537719509999999</v>
      </c>
      <c r="BA34" s="83">
        <v>0</v>
      </c>
      <c r="BB34" s="11">
        <v>-11.098964029999999</v>
      </c>
      <c r="BC34" s="11">
        <v>85.675877959999994</v>
      </c>
      <c r="BD34" s="11">
        <v>83.225158010000001</v>
      </c>
      <c r="BE34" s="11">
        <v>149.10790431000001</v>
      </c>
      <c r="BF34" s="11">
        <v>95.870118790000006</v>
      </c>
      <c r="BG34" s="11">
        <v>30.889274539999999</v>
      </c>
      <c r="BH34" s="11">
        <v>153.37083127</v>
      </c>
      <c r="BI34" s="11">
        <v>26.626716120000001</v>
      </c>
      <c r="BJ34" s="11">
        <v>85.677357689999994</v>
      </c>
      <c r="BK34" s="11">
        <v>11.098026369999999</v>
      </c>
      <c r="BL34" s="11">
        <v>83.224615929999999</v>
      </c>
      <c r="BM34" s="131">
        <v>26</v>
      </c>
      <c r="BN34" s="233">
        <v>42469.581397893518</v>
      </c>
      <c r="BO34" s="312">
        <v>639799101.96382499</v>
      </c>
      <c r="BP34" s="34">
        <v>6.6273958364035934E-3</v>
      </c>
      <c r="BQ34" s="13">
        <v>1.08728739</v>
      </c>
      <c r="BR34" s="40" t="s">
        <v>599</v>
      </c>
      <c r="BS34" s="29">
        <v>6240.3499257699996</v>
      </c>
      <c r="BT34" s="11">
        <v>155.01070498999999</v>
      </c>
      <c r="BU34" s="11">
        <v>11.07662464</v>
      </c>
      <c r="BV34" s="11">
        <v>63.548685630000001</v>
      </c>
      <c r="BW34" s="29">
        <v>16149.910758710001</v>
      </c>
      <c r="BX34" s="29">
        <v>74.887261249999995</v>
      </c>
      <c r="BY34" s="29">
        <v>21.799883309999998</v>
      </c>
      <c r="BZ34" s="141">
        <v>1.4058789199999999</v>
      </c>
      <c r="CA34" s="29">
        <v>53.087377949999997</v>
      </c>
      <c r="CB34" s="130">
        <v>107.09677597</v>
      </c>
      <c r="CC34" s="130">
        <v>107.09677597</v>
      </c>
      <c r="CD34" s="83">
        <v>98.069543469999999</v>
      </c>
      <c r="CE34" s="81">
        <v>77.846576429999999</v>
      </c>
      <c r="CF34" s="131">
        <v>26</v>
      </c>
      <c r="CG34" s="241">
        <v>42469.553418518517</v>
      </c>
      <c r="CH34" s="322">
        <v>639796684.54612195</v>
      </c>
      <c r="CI34" s="33">
        <v>-2.1351979165046941E-2</v>
      </c>
      <c r="CJ34" s="29">
        <v>36946.543007510001</v>
      </c>
      <c r="CK34" s="12">
        <v>1.45624653</v>
      </c>
      <c r="CL34" s="11">
        <v>95.082234139999997</v>
      </c>
      <c r="CM34" s="11">
        <v>74.638389549999999</v>
      </c>
      <c r="CN34" s="131">
        <v>26</v>
      </c>
      <c r="CO34" s="241">
        <v>42469.656685833332</v>
      </c>
      <c r="CP34" s="322">
        <v>639805606.84166205</v>
      </c>
      <c r="CQ34" s="32">
        <v>8.1915335649682675E-2</v>
      </c>
      <c r="CR34" s="29">
        <v>182232.21026123001</v>
      </c>
      <c r="CS34" s="30">
        <v>3.4886267000000002</v>
      </c>
      <c r="CT34" s="11">
        <v>84.986463860000001</v>
      </c>
      <c r="CU34" s="11">
        <v>-74.679354579999995</v>
      </c>
      <c r="CV34" s="131">
        <v>26</v>
      </c>
      <c r="CW34" s="241">
        <v>42496.011586365741</v>
      </c>
      <c r="CX34" s="322">
        <v>642082670.24745405</v>
      </c>
      <c r="CY34" s="8">
        <v>52.855569439999996</v>
      </c>
      <c r="CZ34" s="12">
        <v>39.898862440000002</v>
      </c>
      <c r="DA34" s="12">
        <v>112.50608563</v>
      </c>
      <c r="DB34" s="11">
        <v>23.405992399999999</v>
      </c>
      <c r="DC34" s="11">
        <v>-13.717300030000001</v>
      </c>
      <c r="DD34" s="11">
        <v>204.83208045999999</v>
      </c>
      <c r="DE34" s="11">
        <v>10.450563519999999</v>
      </c>
      <c r="DF34" s="11">
        <v>31.20081888</v>
      </c>
      <c r="DG34" s="11">
        <v>148.46334772</v>
      </c>
      <c r="DH34" s="11">
        <v>153.04159281</v>
      </c>
      <c r="DI34" s="131">
        <v>26</v>
      </c>
      <c r="DJ34" s="241">
        <v>42521.570347523149</v>
      </c>
      <c r="DK34" s="322">
        <v>644290947.21161103</v>
      </c>
      <c r="DL34" s="148">
        <v>-0.86024138888751622</v>
      </c>
      <c r="DM34" s="30">
        <v>18.767901999999999</v>
      </c>
      <c r="DN34" s="11">
        <v>22.80910626</v>
      </c>
      <c r="DO34" s="131">
        <v>26</v>
      </c>
      <c r="DP34" s="233">
        <v>42468.541666666664</v>
      </c>
      <c r="DQ34" s="8">
        <v>52.875</v>
      </c>
      <c r="DR34" s="161" t="s">
        <v>627</v>
      </c>
      <c r="DS34" s="50">
        <v>7.3168199999999999E-3</v>
      </c>
      <c r="DT34" s="50">
        <v>-1.1565239999999999E-2</v>
      </c>
      <c r="DU34" s="11">
        <v>7.9618270100000004</v>
      </c>
      <c r="DV34" s="11">
        <v>-1.4172136500000001</v>
      </c>
      <c r="DW34" s="11">
        <v>32.830747950000003</v>
      </c>
      <c r="DX34" s="11">
        <v>297.16834282999997</v>
      </c>
      <c r="DY34" s="11">
        <v>108.63204134</v>
      </c>
      <c r="DZ34" s="143">
        <v>-1.70345916</v>
      </c>
      <c r="EA34" s="11">
        <v>43.92922197</v>
      </c>
    </row>
    <row r="35" spans="1:131">
      <c r="A35" s="170"/>
      <c r="B35" s="104">
        <v>27</v>
      </c>
      <c r="C35" s="105" t="s">
        <v>3</v>
      </c>
      <c r="D35" s="230">
        <v>42522.430588912037</v>
      </c>
      <c r="E35" s="309">
        <v>644365272.06775105</v>
      </c>
      <c r="F35" s="8">
        <v>52.830142819999999</v>
      </c>
      <c r="G35" s="21">
        <v>3223.7465958900002</v>
      </c>
      <c r="H35" s="7">
        <v>1428.3264338399999</v>
      </c>
      <c r="I35" s="7">
        <v>1321.6806005200001</v>
      </c>
      <c r="J35" s="214">
        <v>42522.180588923613</v>
      </c>
      <c r="K35" s="214">
        <v>42522.138922256941</v>
      </c>
      <c r="L35" s="9">
        <v>154</v>
      </c>
      <c r="M35" s="21">
        <v>2</v>
      </c>
      <c r="N35" s="9" t="s">
        <v>597</v>
      </c>
      <c r="O35" s="10">
        <v>23</v>
      </c>
      <c r="P35" s="12">
        <v>36.562985279999999</v>
      </c>
      <c r="Q35" s="13">
        <v>5.1708624199999997</v>
      </c>
      <c r="R35" s="13">
        <v>4.3966121300000003</v>
      </c>
      <c r="S35" s="11">
        <v>104.85203041</v>
      </c>
      <c r="T35" s="12">
        <v>58.291066559999997</v>
      </c>
      <c r="U35" s="12">
        <v>58.29805734</v>
      </c>
      <c r="V35" s="29">
        <v>3417.9110781200002</v>
      </c>
      <c r="W35" s="13">
        <v>1.0370706199999999</v>
      </c>
      <c r="X35" s="230">
        <v>42522.431028726853</v>
      </c>
      <c r="Y35" s="34">
        <v>4.398148157633841E-4</v>
      </c>
      <c r="Z35" s="29">
        <v>3506.1767796700001</v>
      </c>
      <c r="AA35" s="13">
        <v>1.0368427899999999</v>
      </c>
      <c r="AB35" s="29">
        <v>3354.2318957399998</v>
      </c>
      <c r="AC35" s="13">
        <v>1.0469175799999999</v>
      </c>
      <c r="AD35" s="230">
        <v>42522.431827337961</v>
      </c>
      <c r="AE35" s="34">
        <v>1.2384259243845008E-3</v>
      </c>
      <c r="AF35" s="11">
        <v>24.65913368</v>
      </c>
      <c r="AG35" s="11">
        <v>15.960144440000001</v>
      </c>
      <c r="AH35" s="11">
        <v>343.03359917</v>
      </c>
      <c r="AI35" s="81">
        <v>6.5086103</v>
      </c>
      <c r="AJ35" s="11">
        <v>11.291161450000001</v>
      </c>
      <c r="AK35" s="11">
        <v>107.41525838</v>
      </c>
      <c r="AL35" s="11">
        <v>114.9417274</v>
      </c>
      <c r="AM35" s="11">
        <v>106.12695506</v>
      </c>
      <c r="AN35" s="11">
        <v>112.80291719</v>
      </c>
      <c r="AO35" s="11">
        <v>0.31716885</v>
      </c>
      <c r="AP35" s="11">
        <v>0.55386826</v>
      </c>
      <c r="AQ35" s="11">
        <v>-21.08250181</v>
      </c>
      <c r="AR35" s="83">
        <v>7.8824864999999997</v>
      </c>
      <c r="AS35" s="11">
        <v>72.584741620000003</v>
      </c>
      <c r="AT35" s="11">
        <v>73.87304494</v>
      </c>
      <c r="AU35" s="26" t="s">
        <v>599</v>
      </c>
      <c r="AV35" s="83">
        <v>7.8824864999999997</v>
      </c>
      <c r="AW35" s="83">
        <v>0</v>
      </c>
      <c r="AX35" s="11">
        <v>65.058272599999995</v>
      </c>
      <c r="AY35" s="11">
        <v>67.197082809999998</v>
      </c>
      <c r="AZ35" s="26" t="s">
        <v>599</v>
      </c>
      <c r="BA35" s="83">
        <v>0</v>
      </c>
      <c r="BB35" s="11">
        <v>-7.8792502400000002</v>
      </c>
      <c r="BC35" s="11">
        <v>135.66234231999999</v>
      </c>
      <c r="BD35" s="11">
        <v>36.458407440000002</v>
      </c>
      <c r="BE35" s="11">
        <v>148.47950164</v>
      </c>
      <c r="BF35" s="11">
        <v>95.993172259999994</v>
      </c>
      <c r="BG35" s="11">
        <v>31.517122799999999</v>
      </c>
      <c r="BH35" s="11">
        <v>151.88173223000001</v>
      </c>
      <c r="BI35" s="11">
        <v>28.115680399999999</v>
      </c>
      <c r="BJ35" s="11">
        <v>135.66411183</v>
      </c>
      <c r="BK35" s="11">
        <v>7.8783295400000002</v>
      </c>
      <c r="BL35" s="11">
        <v>36.457558630000001</v>
      </c>
      <c r="BM35" s="104">
        <v>27</v>
      </c>
      <c r="BN35" s="230">
        <v>42522.437369930558</v>
      </c>
      <c r="BO35" s="309">
        <v>644365857.947209</v>
      </c>
      <c r="BP35" s="34">
        <v>6.7810185209964402E-3</v>
      </c>
      <c r="BQ35" s="13">
        <v>1.0891231699999999</v>
      </c>
      <c r="BR35" s="40" t="s">
        <v>599</v>
      </c>
      <c r="BS35" s="29">
        <v>6371.5938962800001</v>
      </c>
      <c r="BT35" s="11">
        <v>154.47610229</v>
      </c>
      <c r="BU35" s="11">
        <v>10.82556123</v>
      </c>
      <c r="BV35" s="11">
        <v>355.92014847000002</v>
      </c>
      <c r="BW35" s="29">
        <v>16438.80337306</v>
      </c>
      <c r="BX35" s="29">
        <v>7.1224019500000004</v>
      </c>
      <c r="BY35" s="29">
        <v>39.770921229999999</v>
      </c>
      <c r="BZ35" s="141">
        <v>1.93443886</v>
      </c>
      <c r="CA35" s="29">
        <v>-32.648519270000001</v>
      </c>
      <c r="CB35" s="83">
        <v>98.287987479999998</v>
      </c>
      <c r="CC35" s="26" t="s">
        <v>599</v>
      </c>
      <c r="CD35" s="83">
        <v>98.287987479999998</v>
      </c>
      <c r="CE35" s="81">
        <v>77.579456710000002</v>
      </c>
      <c r="CF35" s="104">
        <v>27</v>
      </c>
      <c r="CG35" s="238">
        <v>42522.409530081015</v>
      </c>
      <c r="CH35" s="319">
        <v>644363452.58386803</v>
      </c>
      <c r="CI35" s="33">
        <v>-2.1058831021946389E-2</v>
      </c>
      <c r="CJ35" s="29">
        <v>36288.81984566</v>
      </c>
      <c r="CK35" s="12">
        <v>1.4468268200000001</v>
      </c>
      <c r="CL35" s="11">
        <v>95.203179120000001</v>
      </c>
      <c r="CM35" s="11">
        <v>75.037473309999996</v>
      </c>
      <c r="CN35" s="104">
        <v>27</v>
      </c>
      <c r="CO35" s="238">
        <v>42522.514103761576</v>
      </c>
      <c r="CP35" s="319">
        <v>644372487.75052905</v>
      </c>
      <c r="CQ35" s="32">
        <v>8.3514849538914859E-2</v>
      </c>
      <c r="CR35" s="29">
        <v>185874.86224327001</v>
      </c>
      <c r="CS35" s="30">
        <v>3.5393539399999998</v>
      </c>
      <c r="CT35" s="11">
        <v>84.860854680000003</v>
      </c>
      <c r="CU35" s="11">
        <v>-75.078260920000005</v>
      </c>
      <c r="CV35" s="104">
        <v>27</v>
      </c>
      <c r="CW35" s="238">
        <v>42548.850587581015</v>
      </c>
      <c r="CX35" s="319">
        <v>646647959.95121801</v>
      </c>
      <c r="CY35" s="8">
        <v>52.839001199999998</v>
      </c>
      <c r="CZ35" s="114">
        <v>35.147038180000003</v>
      </c>
      <c r="DA35" s="12">
        <v>112.48702967</v>
      </c>
      <c r="DB35" s="11">
        <v>23.15462277</v>
      </c>
      <c r="DC35" s="11">
        <v>-21.347350410000001</v>
      </c>
      <c r="DD35" s="11">
        <v>122.4196432</v>
      </c>
      <c r="DE35" s="11">
        <v>3.1820781899999999</v>
      </c>
      <c r="DF35" s="11">
        <v>29.678506330000001</v>
      </c>
      <c r="DG35" s="11">
        <v>149.9566122</v>
      </c>
      <c r="DH35" s="11">
        <v>151.31405516000001</v>
      </c>
      <c r="DI35" s="104">
        <v>27</v>
      </c>
      <c r="DJ35" s="238">
        <v>42574.446853680558</v>
      </c>
      <c r="DK35" s="319">
        <v>648859477.34220898</v>
      </c>
      <c r="DL35" s="148">
        <v>-0.81387806712882593</v>
      </c>
      <c r="DM35" s="30">
        <v>18.07987194</v>
      </c>
      <c r="DN35" s="11">
        <v>22.560060400000001</v>
      </c>
      <c r="DO35" s="104">
        <v>27</v>
      </c>
      <c r="DP35" s="230">
        <v>42521.416666666664</v>
      </c>
      <c r="DQ35" s="8">
        <v>52.833333330000002</v>
      </c>
      <c r="DR35" s="105" t="s">
        <v>628</v>
      </c>
      <c r="DS35" s="50">
        <v>-1.5892E-4</v>
      </c>
      <c r="DT35" s="50">
        <v>-9.9283900000000005E-3</v>
      </c>
      <c r="DU35" s="11">
        <v>7.9713782499999999</v>
      </c>
      <c r="DV35" s="11">
        <v>-1.2506063599999999</v>
      </c>
      <c r="DW35" s="11">
        <v>324.52427101000001</v>
      </c>
      <c r="DX35" s="11">
        <v>298.46215269999999</v>
      </c>
      <c r="DY35" s="11">
        <v>107.52824796</v>
      </c>
      <c r="DZ35" s="143">
        <v>-1.4969828300000001</v>
      </c>
      <c r="EA35" s="11">
        <v>332.40102092000001</v>
      </c>
    </row>
    <row r="36" spans="1:131">
      <c r="A36" s="170"/>
      <c r="B36" s="104">
        <v>28</v>
      </c>
      <c r="C36" s="105" t="s">
        <v>3</v>
      </c>
      <c r="D36" s="230">
        <v>42575.260731747687</v>
      </c>
      <c r="E36" s="309">
        <v>648929796.40735197</v>
      </c>
      <c r="F36" s="8">
        <v>52.830151659999999</v>
      </c>
      <c r="G36" s="21">
        <v>3276.57673871</v>
      </c>
      <c r="H36" s="7">
        <v>1481.1565766599999</v>
      </c>
      <c r="I36" s="7">
        <v>1374.5107433400001</v>
      </c>
      <c r="J36" s="214">
        <v>42575.010731759263</v>
      </c>
      <c r="K36" s="214">
        <v>42574.969065092591</v>
      </c>
      <c r="L36" s="9">
        <v>207</v>
      </c>
      <c r="M36" s="21">
        <v>6</v>
      </c>
      <c r="N36" s="9" t="s">
        <v>598</v>
      </c>
      <c r="O36" s="10">
        <v>30</v>
      </c>
      <c r="P36" s="114">
        <v>34.542111140000003</v>
      </c>
      <c r="Q36" s="13">
        <v>5.1515954800000001</v>
      </c>
      <c r="R36" s="115">
        <v>4.1532344700000001</v>
      </c>
      <c r="S36" s="11">
        <v>104.38910982</v>
      </c>
      <c r="T36" s="12">
        <v>58.30135095</v>
      </c>
      <c r="U36" s="12">
        <v>58.308629940000003</v>
      </c>
      <c r="V36" s="29">
        <v>3413.3892895200001</v>
      </c>
      <c r="W36" s="13">
        <v>1.0365147800000001</v>
      </c>
      <c r="X36" s="230">
        <v>42575.261183136572</v>
      </c>
      <c r="Y36" s="34">
        <v>4.5138888526707888E-4</v>
      </c>
      <c r="Z36" s="29">
        <v>3505.6429786499998</v>
      </c>
      <c r="AA36" s="13">
        <v>1.0362745099999999</v>
      </c>
      <c r="AB36" s="29">
        <v>3347.449795</v>
      </c>
      <c r="AC36" s="13">
        <v>1.04682272</v>
      </c>
      <c r="AD36" s="230">
        <v>42575.262004895834</v>
      </c>
      <c r="AE36" s="34">
        <v>1.2731481474475004E-3</v>
      </c>
      <c r="AF36" s="11">
        <v>25.26911449</v>
      </c>
      <c r="AG36" s="11">
        <v>30.650426939999999</v>
      </c>
      <c r="AH36" s="11">
        <v>252.90150781</v>
      </c>
      <c r="AI36" s="81">
        <v>6.8646311000000004</v>
      </c>
      <c r="AJ36" s="11">
        <v>11.03930008</v>
      </c>
      <c r="AK36" s="11">
        <v>111.00154619</v>
      </c>
      <c r="AL36" s="11">
        <v>108.75815079</v>
      </c>
      <c r="AM36" s="11">
        <v>109.33599101</v>
      </c>
      <c r="AN36" s="11">
        <v>107.31366371999999</v>
      </c>
      <c r="AO36" s="11">
        <v>0.34283514999999998</v>
      </c>
      <c r="AP36" s="11">
        <v>0.57719688000000002</v>
      </c>
      <c r="AQ36" s="11">
        <v>-22.196320459999999</v>
      </c>
      <c r="AR36" s="83">
        <v>2.3170224899999998</v>
      </c>
      <c r="AS36" s="11">
        <v>68.998453810000001</v>
      </c>
      <c r="AT36" s="11">
        <v>70.664008989999999</v>
      </c>
      <c r="AU36" s="26" t="s">
        <v>599</v>
      </c>
      <c r="AV36" s="83">
        <v>2.3170224899999998</v>
      </c>
      <c r="AW36" s="83">
        <v>0</v>
      </c>
      <c r="AX36" s="11">
        <v>71.241849209999998</v>
      </c>
      <c r="AY36" s="11">
        <v>72.686336280000006</v>
      </c>
      <c r="AZ36" s="26" t="s">
        <v>599</v>
      </c>
      <c r="BA36" s="83">
        <v>0</v>
      </c>
      <c r="BB36" s="11">
        <v>2.3179609999999999</v>
      </c>
      <c r="BC36" s="16">
        <v>168.16308910000001</v>
      </c>
      <c r="BD36" s="11">
        <v>9.5189499099999999</v>
      </c>
      <c r="BE36" s="11">
        <v>150.98699912999999</v>
      </c>
      <c r="BF36" s="11">
        <v>96.119385890000004</v>
      </c>
      <c r="BG36" s="11">
        <v>29.009687679999999</v>
      </c>
      <c r="BH36" s="11">
        <v>150.00651662000001</v>
      </c>
      <c r="BI36" s="11">
        <v>29.990730190000001</v>
      </c>
      <c r="BJ36" s="11">
        <v>168.16178617</v>
      </c>
      <c r="BK36" s="11">
        <v>2.3180195399999999</v>
      </c>
      <c r="BL36" s="11">
        <v>9.5201942899999992</v>
      </c>
      <c r="BM36" s="104">
        <v>28</v>
      </c>
      <c r="BN36" s="230">
        <v>42575.267670960646</v>
      </c>
      <c r="BO36" s="309">
        <v>648930395.95502305</v>
      </c>
      <c r="BP36" s="34">
        <v>6.9392129589687102E-3</v>
      </c>
      <c r="BQ36" s="13">
        <v>1.0909999800000001</v>
      </c>
      <c r="BR36" s="40" t="s">
        <v>599</v>
      </c>
      <c r="BS36" s="29">
        <v>6505.7704500899999</v>
      </c>
      <c r="BT36" s="11">
        <v>160.91930773999999</v>
      </c>
      <c r="BU36" s="11">
        <v>10.57617612</v>
      </c>
      <c r="BV36" s="11">
        <v>265.88861178000002</v>
      </c>
      <c r="BW36" s="29">
        <v>16732.85602865</v>
      </c>
      <c r="BX36" s="29">
        <v>276.92832203</v>
      </c>
      <c r="BY36" s="29">
        <v>58.504641329999998</v>
      </c>
      <c r="BZ36" s="141">
        <v>1.0000473599999999</v>
      </c>
      <c r="CA36" s="29">
        <v>-141.57631929999999</v>
      </c>
      <c r="CB36" s="83">
        <v>93.365264749999994</v>
      </c>
      <c r="CC36" s="26" t="s">
        <v>599</v>
      </c>
      <c r="CD36" s="83">
        <v>93.365264749999994</v>
      </c>
      <c r="CE36" s="81">
        <v>77.276718059999993</v>
      </c>
      <c r="CF36" s="104">
        <v>28</v>
      </c>
      <c r="CG36" s="238">
        <v>42575.239972766205</v>
      </c>
      <c r="CH36" s="319">
        <v>648928002.83052802</v>
      </c>
      <c r="CI36" s="33">
        <v>-2.0758981481776573E-2</v>
      </c>
      <c r="CJ36" s="29">
        <v>35616.517674160001</v>
      </c>
      <c r="CK36" s="12">
        <v>1.43717305</v>
      </c>
      <c r="CL36" s="11">
        <v>93.483695780000005</v>
      </c>
      <c r="CM36" s="11">
        <v>75.504421070000006</v>
      </c>
      <c r="CN36" s="104">
        <v>28</v>
      </c>
      <c r="CO36" s="238">
        <v>42575.3459325</v>
      </c>
      <c r="CP36" s="319">
        <v>648937157.75177801</v>
      </c>
      <c r="CQ36" s="32">
        <v>8.5200752313539851E-2</v>
      </c>
      <c r="CR36" s="29">
        <v>189690.57992312999</v>
      </c>
      <c r="CS36" s="30">
        <v>3.59247015</v>
      </c>
      <c r="CT36" s="11">
        <v>86.574459849999997</v>
      </c>
      <c r="CU36" s="11">
        <v>-75.544916400000005</v>
      </c>
      <c r="CV36" s="104">
        <v>28</v>
      </c>
      <c r="CW36" s="238">
        <v>42601.672794444443</v>
      </c>
      <c r="CX36" s="319">
        <v>651211798.62298</v>
      </c>
      <c r="CY36" s="8">
        <v>52.822206850000001</v>
      </c>
      <c r="CZ36" s="12">
        <v>36.364126759999998</v>
      </c>
      <c r="DA36" s="12">
        <v>112.4818976</v>
      </c>
      <c r="DB36" s="11">
        <v>22.901412130000001</v>
      </c>
      <c r="DC36" s="11">
        <v>-35.315820979999998</v>
      </c>
      <c r="DD36" s="11">
        <v>25.383715760000001</v>
      </c>
      <c r="DE36" s="11">
        <v>7.1900608999999998</v>
      </c>
      <c r="DF36" s="11">
        <v>27.580759390000001</v>
      </c>
      <c r="DG36" s="11">
        <v>152.08949514</v>
      </c>
      <c r="DH36" s="11">
        <v>149.23302085</v>
      </c>
      <c r="DI36" s="104">
        <v>28</v>
      </c>
      <c r="DJ36" s="238">
        <v>42627.320642800929</v>
      </c>
      <c r="DK36" s="319">
        <v>653427772.72089601</v>
      </c>
      <c r="DL36" s="148">
        <v>-0.77024062499549473</v>
      </c>
      <c r="DM36" s="30">
        <v>17.420091150000001</v>
      </c>
      <c r="DN36" s="11">
        <v>22.309724760000002</v>
      </c>
      <c r="DO36" s="104">
        <v>28</v>
      </c>
      <c r="DP36" s="230">
        <v>42574.25</v>
      </c>
      <c r="DQ36" s="8">
        <v>52.833333330000002</v>
      </c>
      <c r="DR36" s="105" t="s">
        <v>629</v>
      </c>
      <c r="DS36" s="50">
        <v>-9.9240400000000003E-3</v>
      </c>
      <c r="DT36" s="50">
        <v>-2.0216379999999999E-2</v>
      </c>
      <c r="DU36" s="11">
        <v>7.8112780500000003</v>
      </c>
      <c r="DV36" s="11">
        <v>-1.2741845599999999</v>
      </c>
      <c r="DW36" s="11">
        <v>240.80959715</v>
      </c>
      <c r="DX36" s="11">
        <v>292.40078483000002</v>
      </c>
      <c r="DY36" s="11">
        <v>104.50605888</v>
      </c>
      <c r="DZ36" s="143">
        <v>-1.2800626100000001</v>
      </c>
      <c r="EA36" s="11">
        <v>238.49100902000001</v>
      </c>
    </row>
    <row r="37" spans="1:131">
      <c r="A37" s="170"/>
      <c r="B37" s="104">
        <v>29</v>
      </c>
      <c r="C37" s="105" t="s">
        <v>3</v>
      </c>
      <c r="D37" s="230">
        <v>42628.090883425924</v>
      </c>
      <c r="E37" s="309">
        <v>653494321.51069105</v>
      </c>
      <c r="F37" s="8">
        <v>52.985298329999999</v>
      </c>
      <c r="G37" s="21">
        <v>3329.40689036</v>
      </c>
      <c r="H37" s="7">
        <v>1533.9867283200001</v>
      </c>
      <c r="I37" s="7">
        <v>1427.340895</v>
      </c>
      <c r="J37" s="214">
        <v>42627.840883425924</v>
      </c>
      <c r="K37" s="214">
        <v>42627.79921675926</v>
      </c>
      <c r="L37" s="9">
        <v>260</v>
      </c>
      <c r="M37" s="21">
        <v>3</v>
      </c>
      <c r="N37" s="9" t="s">
        <v>600</v>
      </c>
      <c r="O37" s="10">
        <v>38</v>
      </c>
      <c r="P37" s="12">
        <v>38.631726010000001</v>
      </c>
      <c r="Q37" s="13">
        <v>5.1325696599999997</v>
      </c>
      <c r="R37" s="13">
        <v>4.6446296399999998</v>
      </c>
      <c r="S37" s="11">
        <v>103.88160837</v>
      </c>
      <c r="T37" s="12">
        <v>58.311240869999999</v>
      </c>
      <c r="U37" s="12">
        <v>58.318816320000003</v>
      </c>
      <c r="V37" s="29">
        <v>3412.5203852099999</v>
      </c>
      <c r="W37" s="13">
        <v>1.03598681</v>
      </c>
      <c r="X37" s="230">
        <v>42628.091346388886</v>
      </c>
      <c r="Y37" s="34">
        <v>4.6296296204673126E-4</v>
      </c>
      <c r="Z37" s="29">
        <v>3508.8695581699999</v>
      </c>
      <c r="AA37" s="13">
        <v>1.0357337499999999</v>
      </c>
      <c r="AB37" s="29">
        <v>3344.2199136600002</v>
      </c>
      <c r="AC37" s="13">
        <v>1.0467775399999999</v>
      </c>
      <c r="AD37" s="230">
        <v>42628.092179722225</v>
      </c>
      <c r="AE37" s="34">
        <v>1.2962963010068052E-3</v>
      </c>
      <c r="AF37" s="11">
        <v>25.896250309999999</v>
      </c>
      <c r="AG37" s="11">
        <v>34.294619040000001</v>
      </c>
      <c r="AH37" s="11">
        <v>162.78869935</v>
      </c>
      <c r="AI37" s="81">
        <v>14.30936823</v>
      </c>
      <c r="AJ37" s="11">
        <v>10.78450323</v>
      </c>
      <c r="AK37" s="11">
        <v>114.61678768</v>
      </c>
      <c r="AL37" s="11">
        <v>104.67336541</v>
      </c>
      <c r="AM37" s="11">
        <v>112.57403091</v>
      </c>
      <c r="AN37" s="11">
        <v>103.66520903999999</v>
      </c>
      <c r="AO37" s="11">
        <v>0.36853266000000001</v>
      </c>
      <c r="AP37" s="11">
        <v>0.54749395000000001</v>
      </c>
      <c r="AQ37" s="11">
        <v>-22.757518319999999</v>
      </c>
      <c r="AR37" s="83">
        <v>10.32548946</v>
      </c>
      <c r="AS37" s="11">
        <v>65.383212319999998</v>
      </c>
      <c r="AT37" s="11">
        <v>67.425969089999995</v>
      </c>
      <c r="AU37" s="26" t="s">
        <v>599</v>
      </c>
      <c r="AV37" s="83">
        <v>10.32548946</v>
      </c>
      <c r="AW37" s="83">
        <v>0</v>
      </c>
      <c r="AX37" s="11">
        <v>75.326634589999998</v>
      </c>
      <c r="AY37" s="11">
        <v>76.334790960000007</v>
      </c>
      <c r="AZ37" s="26" t="s">
        <v>599</v>
      </c>
      <c r="BA37" s="83">
        <v>0</v>
      </c>
      <c r="BB37" s="11">
        <v>10.3295447</v>
      </c>
      <c r="BC37" s="11">
        <v>113.73983122</v>
      </c>
      <c r="BD37" s="11">
        <v>55.93062407</v>
      </c>
      <c r="BE37" s="11">
        <v>151.75501029</v>
      </c>
      <c r="BF37" s="11">
        <v>96.247479200000001</v>
      </c>
      <c r="BG37" s="11">
        <v>28.242100400000002</v>
      </c>
      <c r="BH37" s="11">
        <v>147.80278641999999</v>
      </c>
      <c r="BI37" s="11">
        <v>32.194269669999997</v>
      </c>
      <c r="BJ37" s="11">
        <v>113.73913537999999</v>
      </c>
      <c r="BK37" s="11">
        <v>10.328748320000001</v>
      </c>
      <c r="BL37" s="11">
        <v>55.932116309999998</v>
      </c>
      <c r="BM37" s="104">
        <v>29</v>
      </c>
      <c r="BN37" s="230">
        <v>42628.097984803244</v>
      </c>
      <c r="BO37" s="309">
        <v>653494935.06980801</v>
      </c>
      <c r="BP37" s="34">
        <v>7.1013773194863461E-3</v>
      </c>
      <c r="BQ37" s="13">
        <v>1.0930188700000001</v>
      </c>
      <c r="BR37" s="40" t="s">
        <v>599</v>
      </c>
      <c r="BS37" s="29">
        <v>6650.1047760199999</v>
      </c>
      <c r="BT37" s="11">
        <v>165.15751761999999</v>
      </c>
      <c r="BU37" s="11">
        <v>10.32571132</v>
      </c>
      <c r="BV37" s="11">
        <v>175.85197898000001</v>
      </c>
      <c r="BW37" s="29">
        <v>17040.944195569999</v>
      </c>
      <c r="BX37" s="29">
        <v>186.71349305000001</v>
      </c>
      <c r="BY37" s="29">
        <v>75.762551060000007</v>
      </c>
      <c r="BZ37" s="141">
        <v>1.1761484799999999</v>
      </c>
      <c r="CA37" s="29">
        <v>110.95094199</v>
      </c>
      <c r="CB37" s="83">
        <v>90.010938269999997</v>
      </c>
      <c r="CC37" s="26" t="s">
        <v>599</v>
      </c>
      <c r="CD37" s="83">
        <v>90.010938269999997</v>
      </c>
      <c r="CE37" s="81">
        <v>76.947203560000005</v>
      </c>
      <c r="CF37" s="104">
        <v>29</v>
      </c>
      <c r="CG37" s="238">
        <v>42628.070425057871</v>
      </c>
      <c r="CH37" s="319">
        <v>653492553.90790498</v>
      </c>
      <c r="CI37" s="33">
        <v>-2.0458368053368758E-2</v>
      </c>
      <c r="CJ37" s="29">
        <v>34948.263839949999</v>
      </c>
      <c r="CK37" s="12">
        <v>1.42756069</v>
      </c>
      <c r="CL37" s="11">
        <v>92.314719859999997</v>
      </c>
      <c r="CM37" s="11">
        <v>76.016286780000001</v>
      </c>
      <c r="CN37" s="104">
        <v>29</v>
      </c>
      <c r="CO37" s="238">
        <v>42628.177866967591</v>
      </c>
      <c r="CP37" s="319">
        <v>653501836.88909304</v>
      </c>
      <c r="CQ37" s="32">
        <v>8.6983541666995734E-2</v>
      </c>
      <c r="CR37" s="29">
        <v>193712.43897662999</v>
      </c>
      <c r="CS37" s="30">
        <v>3.6484533899999998</v>
      </c>
      <c r="CT37" s="11">
        <v>87.73650825</v>
      </c>
      <c r="CU37" s="11">
        <v>-76.056364849999994</v>
      </c>
      <c r="CV37" s="104">
        <v>29</v>
      </c>
      <c r="CW37" s="238">
        <v>42654.587303703702</v>
      </c>
      <c r="CX37" s="319">
        <v>655783612.22326803</v>
      </c>
      <c r="CY37" s="8">
        <v>52.914509260000003</v>
      </c>
      <c r="CZ37" s="12">
        <v>42.328129390000001</v>
      </c>
      <c r="DA37" s="12">
        <v>112.70295231</v>
      </c>
      <c r="DB37" s="11">
        <v>22.644469180000002</v>
      </c>
      <c r="DC37" s="11">
        <v>-35.958524869999998</v>
      </c>
      <c r="DD37" s="11">
        <v>8.71601669</v>
      </c>
      <c r="DE37" s="11">
        <v>11.12966376</v>
      </c>
      <c r="DF37" s="11">
        <v>28.110598020000001</v>
      </c>
      <c r="DG37" s="11">
        <v>151.60099256999999</v>
      </c>
      <c r="DH37" s="11">
        <v>146.85690244</v>
      </c>
      <c r="DI37" s="104">
        <v>29</v>
      </c>
      <c r="DJ37" s="238">
        <v>42680.346366064812</v>
      </c>
      <c r="DK37" s="319">
        <v>658009195.21160197</v>
      </c>
      <c r="DL37" s="148">
        <v>-0.7298156944452785</v>
      </c>
      <c r="DM37" s="30">
        <v>16.797687379999999</v>
      </c>
      <c r="DN37" s="11">
        <v>22.059282849999999</v>
      </c>
      <c r="DO37" s="104">
        <v>29</v>
      </c>
      <c r="DP37" s="230">
        <v>42627.083333333336</v>
      </c>
      <c r="DQ37" s="8">
        <v>52.958333330000002</v>
      </c>
      <c r="DR37" s="105" t="s">
        <v>630</v>
      </c>
      <c r="DS37" s="50">
        <v>-2.1855340000000001E-2</v>
      </c>
      <c r="DT37" s="50">
        <v>-3.94515E-2</v>
      </c>
      <c r="DU37" s="11">
        <v>7.7321611700000004</v>
      </c>
      <c r="DV37" s="11">
        <v>-1.2931839199999999</v>
      </c>
      <c r="DW37" s="11">
        <v>154.88439948999999</v>
      </c>
      <c r="DX37" s="11">
        <v>288.63448211999997</v>
      </c>
      <c r="DY37" s="11">
        <v>99.194017529999996</v>
      </c>
      <c r="DZ37" s="143">
        <v>-1.0537258599999999</v>
      </c>
      <c r="EA37" s="11">
        <v>144.55624785000001</v>
      </c>
    </row>
    <row r="38" spans="1:131" ht="15.95" customHeight="1">
      <c r="B38" s="139">
        <v>30</v>
      </c>
      <c r="C38" s="171" t="s">
        <v>3</v>
      </c>
      <c r="D38" s="234">
        <v>42681.076181759257</v>
      </c>
      <c r="E38" s="313">
        <v>658072251.28678596</v>
      </c>
      <c r="F38" s="218">
        <v>52.830584090000002</v>
      </c>
      <c r="G38" s="172">
        <v>3382.3921887000001</v>
      </c>
      <c r="H38" s="173">
        <v>1586.9720266500001</v>
      </c>
      <c r="I38" s="173">
        <v>1480.3261933399999</v>
      </c>
      <c r="J38" s="215">
        <v>42680.784515092593</v>
      </c>
      <c r="K38" s="215">
        <v>42680.742848425929</v>
      </c>
      <c r="L38" s="174">
        <v>313</v>
      </c>
      <c r="M38" s="172">
        <v>7</v>
      </c>
      <c r="N38" s="174" t="s">
        <v>23</v>
      </c>
      <c r="O38" s="175">
        <v>45</v>
      </c>
      <c r="P38" s="176">
        <v>45.217869399999998</v>
      </c>
      <c r="Q38" s="177">
        <v>5.1138582399999999</v>
      </c>
      <c r="R38" s="177">
        <v>5.4364715199999996</v>
      </c>
      <c r="S38" s="145">
        <v>103.24576539</v>
      </c>
      <c r="T38" s="176">
        <v>58.323179629999998</v>
      </c>
      <c r="U38" s="176">
        <v>58.331070060000002</v>
      </c>
      <c r="V38" s="178">
        <v>3410.9413079699998</v>
      </c>
      <c r="W38" s="177">
        <v>1.0354187699999999</v>
      </c>
      <c r="X38" s="234">
        <v>42681.076656296296</v>
      </c>
      <c r="Y38" s="179">
        <v>4.7453703882638365E-4</v>
      </c>
      <c r="Z38" s="178">
        <v>3511.5712968799999</v>
      </c>
      <c r="AA38" s="177">
        <v>1.03515252</v>
      </c>
      <c r="AB38" s="178">
        <v>3340.07060065</v>
      </c>
      <c r="AC38" s="177">
        <v>1.0467195</v>
      </c>
      <c r="AD38" s="234">
        <v>42681.077501203705</v>
      </c>
      <c r="AE38" s="179">
        <v>1.3194444472901523E-3</v>
      </c>
      <c r="AF38" s="145">
        <v>26.548405339999999</v>
      </c>
      <c r="AG38" s="145">
        <v>36.641801489999999</v>
      </c>
      <c r="AH38" s="145">
        <v>207.77303370000001</v>
      </c>
      <c r="AI38" s="246">
        <v>10.40592887</v>
      </c>
      <c r="AJ38" s="145">
        <v>10.524236950000001</v>
      </c>
      <c r="AK38" s="145">
        <v>118.26489534</v>
      </c>
      <c r="AL38" s="145">
        <v>108.46753654</v>
      </c>
      <c r="AM38" s="145">
        <v>115.85465209</v>
      </c>
      <c r="AN38" s="145">
        <v>107.11351907</v>
      </c>
      <c r="AO38" s="145">
        <v>0.39385742000000001</v>
      </c>
      <c r="AP38" s="145">
        <v>0.53458711000000003</v>
      </c>
      <c r="AQ38" s="145">
        <v>-22.116058509999998</v>
      </c>
      <c r="AR38" s="180">
        <v>10.183611580000001</v>
      </c>
      <c r="AS38" s="145">
        <v>61.735104659999998</v>
      </c>
      <c r="AT38" s="145">
        <v>64.145347909999998</v>
      </c>
      <c r="AU38" s="181" t="s">
        <v>599</v>
      </c>
      <c r="AV38" s="180">
        <v>10.183611580000001</v>
      </c>
      <c r="AW38" s="180">
        <v>0</v>
      </c>
      <c r="AX38" s="145">
        <v>71.532463460000002</v>
      </c>
      <c r="AY38" s="145">
        <v>72.886480930000005</v>
      </c>
      <c r="AZ38" s="181" t="s">
        <v>599</v>
      </c>
      <c r="BA38" s="180">
        <v>0</v>
      </c>
      <c r="BB38" s="145">
        <v>10.192573469999999</v>
      </c>
      <c r="BC38" s="145">
        <v>65.978083010000006</v>
      </c>
      <c r="BD38" s="145">
        <v>103.82934351</v>
      </c>
      <c r="BE38" s="145">
        <v>150.00292424</v>
      </c>
      <c r="BF38" s="145">
        <v>96.377005260000004</v>
      </c>
      <c r="BG38" s="145">
        <v>29.994469370000001</v>
      </c>
      <c r="BH38" s="145">
        <v>145.29735728</v>
      </c>
      <c r="BI38" s="145">
        <v>34.699487490000003</v>
      </c>
      <c r="BJ38" s="145">
        <v>65.977191399999995</v>
      </c>
      <c r="BK38" s="145">
        <v>10.19168282</v>
      </c>
      <c r="BL38" s="145">
        <v>103.83112577999999</v>
      </c>
      <c r="BM38" s="139">
        <v>30</v>
      </c>
      <c r="BN38" s="234">
        <v>42681.083448043981</v>
      </c>
      <c r="BO38" s="313">
        <v>658072879.09392798</v>
      </c>
      <c r="BP38" s="179">
        <v>7.2662847233004868E-3</v>
      </c>
      <c r="BQ38" s="177">
        <v>1.09510562</v>
      </c>
      <c r="BR38" s="40" t="s">
        <v>599</v>
      </c>
      <c r="BS38" s="178">
        <v>6799.2907082499996</v>
      </c>
      <c r="BT38" s="145">
        <v>161.27066522999999</v>
      </c>
      <c r="BU38" s="145">
        <v>10.07458095</v>
      </c>
      <c r="BV38" s="145">
        <v>220.84281401999999</v>
      </c>
      <c r="BW38" s="178">
        <v>17352.201535479999</v>
      </c>
      <c r="BX38" s="178">
        <v>231.47558448999999</v>
      </c>
      <c r="BY38" s="178">
        <v>93.071142140000006</v>
      </c>
      <c r="BZ38" s="182">
        <v>1.35276676</v>
      </c>
      <c r="CA38" s="178">
        <v>138.40444235000001</v>
      </c>
      <c r="CB38" s="180">
        <v>92.572471770000007</v>
      </c>
      <c r="CC38" s="181" t="s">
        <v>599</v>
      </c>
      <c r="CD38" s="180">
        <v>92.572471770000007</v>
      </c>
      <c r="CE38" s="246">
        <v>76.552763630000001</v>
      </c>
      <c r="CF38" s="139">
        <v>30</v>
      </c>
      <c r="CG38" s="242">
        <v>42681.056025509257</v>
      </c>
      <c r="CH38" s="323">
        <v>658070509.78722095</v>
      </c>
      <c r="CI38" s="183">
        <v>-2.0156250000582077E-2</v>
      </c>
      <c r="CJ38" s="178">
        <v>34284.21702022</v>
      </c>
      <c r="CK38" s="176">
        <v>1.4179535000000001</v>
      </c>
      <c r="CL38" s="145">
        <v>93.157185889999994</v>
      </c>
      <c r="CM38" s="145">
        <v>76.657382870000006</v>
      </c>
      <c r="CN38" s="139">
        <v>30</v>
      </c>
      <c r="CO38" s="242">
        <v>42681.165041747685</v>
      </c>
      <c r="CP38" s="323">
        <v>658079928.79008102</v>
      </c>
      <c r="CQ38" s="184">
        <v>8.8859988427429926E-2</v>
      </c>
      <c r="CR38" s="178">
        <v>197942.53919188</v>
      </c>
      <c r="CS38" s="144">
        <v>3.7072928200000002</v>
      </c>
      <c r="CT38" s="145">
        <v>86.888950559999998</v>
      </c>
      <c r="CU38" s="145">
        <v>-76.696559269999995</v>
      </c>
      <c r="CV38" s="139">
        <v>30</v>
      </c>
      <c r="CW38" s="242">
        <v>42707.484298784722</v>
      </c>
      <c r="CX38" s="323">
        <v>660353912.59833097</v>
      </c>
      <c r="CY38" s="218">
        <v>52.896995080000003</v>
      </c>
      <c r="CZ38" s="176">
        <v>48.34748089</v>
      </c>
      <c r="DA38" s="176">
        <v>112.4951251</v>
      </c>
      <c r="DB38" s="145">
        <v>22.385023619999998</v>
      </c>
      <c r="DC38" s="145">
        <v>-34.129968759999997</v>
      </c>
      <c r="DD38" s="145">
        <v>336.80828588000003</v>
      </c>
      <c r="DE38" s="145">
        <v>7.6319414600000002</v>
      </c>
      <c r="DF38" s="145">
        <v>31.438151019999999</v>
      </c>
      <c r="DG38" s="145">
        <v>148.28326612999999</v>
      </c>
      <c r="DH38" s="145">
        <v>144.20596878999999</v>
      </c>
      <c r="DI38" s="139">
        <v>30</v>
      </c>
      <c r="DJ38" s="242">
        <v>42733.215589131942</v>
      </c>
      <c r="DK38" s="323">
        <v>662577096.08518195</v>
      </c>
      <c r="DL38" s="185">
        <v>-0.69117668981925817</v>
      </c>
      <c r="DM38" s="144">
        <v>16.187603450000001</v>
      </c>
      <c r="DN38" s="145">
        <v>21.822753079999998</v>
      </c>
      <c r="DO38" s="139">
        <v>30</v>
      </c>
      <c r="DP38" s="234">
        <v>42680.041666666664</v>
      </c>
      <c r="DQ38" s="218">
        <v>52.833333330000002</v>
      </c>
      <c r="DR38" s="171" t="s">
        <v>631</v>
      </c>
      <c r="DS38" s="227">
        <v>9.8814550000000001E-2</v>
      </c>
      <c r="DT38" s="227">
        <v>7.4162510000000001E-2</v>
      </c>
      <c r="DU38" s="145">
        <v>7.8302470499999997</v>
      </c>
      <c r="DV38" s="145">
        <v>-1.1445117</v>
      </c>
      <c r="DW38" s="145">
        <v>195.82456793</v>
      </c>
      <c r="DX38" s="145">
        <v>293.64024461000002</v>
      </c>
      <c r="DY38" s="145">
        <v>141.12090681000001</v>
      </c>
      <c r="DZ38" s="186">
        <v>-0.81850816000000004</v>
      </c>
      <c r="EA38" s="145">
        <v>185.63658788000001</v>
      </c>
    </row>
    <row r="39" spans="1:131" ht="15.95" customHeight="1">
      <c r="B39" s="104">
        <v>31</v>
      </c>
      <c r="C39" s="105" t="s">
        <v>3</v>
      </c>
      <c r="D39" s="230">
        <v>42733.906765821761</v>
      </c>
      <c r="E39" s="309">
        <v>662636813.75179601</v>
      </c>
      <c r="F39" s="8">
        <v>52.829741660000003</v>
      </c>
      <c r="G39" s="21">
        <v>3435.2227727899999</v>
      </c>
      <c r="H39" s="7">
        <v>1639.8026107400001</v>
      </c>
      <c r="I39" s="7">
        <v>1533.15677742</v>
      </c>
      <c r="J39" s="214">
        <v>42733.615099166665</v>
      </c>
      <c r="K39" s="214">
        <v>42733.573432500001</v>
      </c>
      <c r="L39" s="9">
        <v>365</v>
      </c>
      <c r="M39" s="21">
        <v>3</v>
      </c>
      <c r="N39" s="9" t="s">
        <v>600</v>
      </c>
      <c r="O39" s="10">
        <v>53</v>
      </c>
      <c r="P39" s="12">
        <v>49.79658285</v>
      </c>
      <c r="Q39" s="13">
        <v>5.0956911700000003</v>
      </c>
      <c r="R39" s="13">
        <v>5.9872734100000002</v>
      </c>
      <c r="S39" s="11">
        <v>102.18596067999999</v>
      </c>
      <c r="T39" s="12">
        <v>58.344154519999996</v>
      </c>
      <c r="U39" s="12">
        <v>58.352425760000003</v>
      </c>
      <c r="V39" s="29">
        <v>3385.95939709</v>
      </c>
      <c r="W39" s="13">
        <v>1.03446532</v>
      </c>
      <c r="X39" s="230">
        <v>42733.907251932869</v>
      </c>
      <c r="Y39" s="34">
        <v>4.8611110833007842E-4</v>
      </c>
      <c r="Z39" s="29">
        <v>3491.3655590499998</v>
      </c>
      <c r="AA39" s="13">
        <v>1.0341853400000001</v>
      </c>
      <c r="AB39" s="29">
        <v>3311.8415716499999</v>
      </c>
      <c r="AC39" s="13">
        <v>1.0463246500000001</v>
      </c>
      <c r="AD39" s="230">
        <v>42733.908119988424</v>
      </c>
      <c r="AE39" s="34">
        <v>1.3541666630771942E-3</v>
      </c>
      <c r="AF39" s="11">
        <v>27.25768944</v>
      </c>
      <c r="AG39" s="11">
        <v>28.831964030000002</v>
      </c>
      <c r="AH39" s="11">
        <v>118.08231883000001</v>
      </c>
      <c r="AI39" s="81">
        <v>9.7885036700000008</v>
      </c>
      <c r="AJ39" s="11">
        <v>10.262088869999999</v>
      </c>
      <c r="AK39" s="11">
        <v>121.78328744</v>
      </c>
      <c r="AL39" s="11">
        <v>117.67127793</v>
      </c>
      <c r="AM39" s="11">
        <v>119.08201944</v>
      </c>
      <c r="AN39" s="11">
        <v>115.45377747000001</v>
      </c>
      <c r="AO39" s="11">
        <v>0.41664948000000002</v>
      </c>
      <c r="AP39" s="11">
        <v>0.52304183999999998</v>
      </c>
      <c r="AQ39" s="11">
        <v>-20.131768910000002</v>
      </c>
      <c r="AR39" s="83">
        <v>4.2893699099999996</v>
      </c>
      <c r="AS39" s="11">
        <v>58.216712559999998</v>
      </c>
      <c r="AT39" s="11">
        <v>60.917980559999997</v>
      </c>
      <c r="AU39" s="26" t="s">
        <v>599</v>
      </c>
      <c r="AV39" s="83">
        <v>4.2893699099999996</v>
      </c>
      <c r="AW39" s="83">
        <v>0</v>
      </c>
      <c r="AX39" s="11">
        <v>62.328722069999998</v>
      </c>
      <c r="AY39" s="11">
        <v>64.546222529999994</v>
      </c>
      <c r="AZ39" s="26" t="s">
        <v>599</v>
      </c>
      <c r="BA39" s="83">
        <v>0</v>
      </c>
      <c r="BB39" s="11">
        <v>4.3020107300000001</v>
      </c>
      <c r="BC39" s="11">
        <v>22.876542870000002</v>
      </c>
      <c r="BD39" s="11">
        <v>152.82144640000001</v>
      </c>
      <c r="BE39" s="11">
        <v>144.98734332999999</v>
      </c>
      <c r="BF39" s="11">
        <v>96.507922789999995</v>
      </c>
      <c r="BG39" s="11">
        <v>35.009943219999997</v>
      </c>
      <c r="BH39" s="11">
        <v>142.54496488999999</v>
      </c>
      <c r="BI39" s="11">
        <v>37.451655870000003</v>
      </c>
      <c r="BJ39" s="11">
        <v>22.875100069999998</v>
      </c>
      <c r="BK39" s="11">
        <v>4.3014216799999998</v>
      </c>
      <c r="BL39" s="11">
        <v>152.82347824999999</v>
      </c>
      <c r="BM39" s="104">
        <v>31</v>
      </c>
      <c r="BN39" s="230">
        <v>42733.914196342594</v>
      </c>
      <c r="BO39" s="309">
        <v>662637455.74856305</v>
      </c>
      <c r="BP39" s="34">
        <v>7.4305208327132277E-3</v>
      </c>
      <c r="BQ39" s="13">
        <v>1.0968919100000001</v>
      </c>
      <c r="BR39" s="42" t="s">
        <v>599</v>
      </c>
      <c r="BS39" s="29">
        <v>6926.9967242800003</v>
      </c>
      <c r="BT39" s="11">
        <v>151.83458723000001</v>
      </c>
      <c r="BU39" s="11">
        <v>9.8368393699999999</v>
      </c>
      <c r="BV39" s="11">
        <v>130.92895292</v>
      </c>
      <c r="BW39" s="29">
        <v>17620.444775709999</v>
      </c>
      <c r="BX39" s="29">
        <v>141.16043059</v>
      </c>
      <c r="BY39" s="29">
        <v>110.32918853</v>
      </c>
      <c r="BZ39" s="141">
        <v>1.5288692699999999</v>
      </c>
      <c r="CA39" s="29">
        <v>30.831242060000001</v>
      </c>
      <c r="CB39" s="83">
        <v>98.997208200000003</v>
      </c>
      <c r="CC39" s="26" t="s">
        <v>599</v>
      </c>
      <c r="CD39" s="83">
        <v>98.997208200000003</v>
      </c>
      <c r="CE39" s="11">
        <v>75.956705600000006</v>
      </c>
      <c r="CF39" s="104">
        <v>31</v>
      </c>
      <c r="CG39" s="238">
        <v>42733.88692128472</v>
      </c>
      <c r="CH39" s="319">
        <v>662635099.18358696</v>
      </c>
      <c r="CI39" s="33">
        <v>-1.9844537040626165E-2</v>
      </c>
      <c r="CJ39" s="29">
        <v>33600.234577950003</v>
      </c>
      <c r="CK39" s="12">
        <v>1.4078879399999999</v>
      </c>
      <c r="CL39" s="11">
        <v>94.994100790000005</v>
      </c>
      <c r="CM39" s="11">
        <v>77.725286370000006</v>
      </c>
      <c r="CN39" s="104">
        <v>31</v>
      </c>
      <c r="CO39" s="238">
        <v>42733.997547314815</v>
      </c>
      <c r="CP39" s="319">
        <v>662644657.272012</v>
      </c>
      <c r="CQ39" s="32">
        <v>9.0781493054237217E-2</v>
      </c>
      <c r="CR39" s="29">
        <v>202263.73423552001</v>
      </c>
      <c r="CS39" s="30">
        <v>3.7672178999999999</v>
      </c>
      <c r="CT39" s="11">
        <v>85.044316739999999</v>
      </c>
      <c r="CU39" s="11">
        <v>-77.762210530000004</v>
      </c>
      <c r="CV39" s="104">
        <v>31</v>
      </c>
      <c r="CW39" s="238">
        <v>42760.316731458333</v>
      </c>
      <c r="CX39" s="319">
        <v>664918634.78265905</v>
      </c>
      <c r="CY39" s="8">
        <v>52.832432689999997</v>
      </c>
      <c r="CZ39" s="114">
        <v>50.841149889999997</v>
      </c>
      <c r="DA39" s="12">
        <v>112.48141396</v>
      </c>
      <c r="DB39" s="11">
        <v>22.119897290000001</v>
      </c>
      <c r="DC39" s="11">
        <v>-20.540220300000001</v>
      </c>
      <c r="DD39" s="11">
        <v>248.75545846</v>
      </c>
      <c r="DE39" s="11">
        <v>0.40059027000000003</v>
      </c>
      <c r="DF39" s="11">
        <v>38.170977499999999</v>
      </c>
      <c r="DG39" s="11">
        <v>141.51549233</v>
      </c>
      <c r="DH39" s="11">
        <v>141.32490159</v>
      </c>
      <c r="DI39" s="104">
        <v>31</v>
      </c>
      <c r="DJ39" s="238">
        <v>42786.066751909719</v>
      </c>
      <c r="DK39" s="319">
        <v>667143436.55031097</v>
      </c>
      <c r="DL39" s="148">
        <v>-0.66975555555836763</v>
      </c>
      <c r="DM39" s="30">
        <v>15.829026560000001</v>
      </c>
      <c r="DN39" s="11">
        <v>21.573419359999999</v>
      </c>
      <c r="DO39" s="104">
        <v>31</v>
      </c>
      <c r="DP39" s="230">
        <v>42732.875</v>
      </c>
      <c r="DQ39" s="8">
        <v>52.833333330000002</v>
      </c>
      <c r="DR39" s="105" t="s">
        <v>632</v>
      </c>
      <c r="DS39" s="50">
        <v>4.6855689999999998E-2</v>
      </c>
      <c r="DT39" s="50">
        <v>2.1626070000000001E-2</v>
      </c>
      <c r="DU39" s="11">
        <v>8.1097214799999993</v>
      </c>
      <c r="DV39" s="11">
        <v>-0.80145529000000004</v>
      </c>
      <c r="DW39" s="11">
        <v>96.309534260000007</v>
      </c>
      <c r="DX39" s="11">
        <v>304.63622695999999</v>
      </c>
      <c r="DY39" s="11">
        <v>121.21332502999999</v>
      </c>
      <c r="DZ39" s="143">
        <v>-0.57713583000000002</v>
      </c>
      <c r="EA39" s="11">
        <v>92.013651929999995</v>
      </c>
    </row>
    <row r="40" spans="1:131">
      <c r="A40" s="207"/>
      <c r="B40" s="135">
        <v>32</v>
      </c>
      <c r="C40" s="136" t="s">
        <v>3</v>
      </c>
      <c r="D40" s="235">
        <v>42786.736507465277</v>
      </c>
      <c r="E40" s="314">
        <v>667201303.43105495</v>
      </c>
      <c r="F40" s="247">
        <v>53.244336400000002</v>
      </c>
      <c r="G40" s="187">
        <v>3488.0525144399999</v>
      </c>
      <c r="H40" s="188">
        <v>1692.6323523999999</v>
      </c>
      <c r="I40" s="188">
        <v>1585.9865190800001</v>
      </c>
      <c r="J40" s="216">
        <v>42786.444840810182</v>
      </c>
      <c r="K40" s="216">
        <v>42786.403174143517</v>
      </c>
      <c r="L40" s="189">
        <v>52</v>
      </c>
      <c r="M40" s="187">
        <v>7</v>
      </c>
      <c r="N40" s="189" t="s">
        <v>23</v>
      </c>
      <c r="O40" s="190">
        <v>7</v>
      </c>
      <c r="P40" s="248">
        <v>49.958669720000003</v>
      </c>
      <c r="Q40" s="191">
        <v>5.07812325</v>
      </c>
      <c r="R40" s="249">
        <v>6.0071800399999997</v>
      </c>
      <c r="S40" s="192">
        <v>101.28749755</v>
      </c>
      <c r="T40" s="76">
        <v>57.80183066</v>
      </c>
      <c r="U40" s="76">
        <v>57.809740740000002</v>
      </c>
      <c r="V40" s="146">
        <v>4796.2428985899996</v>
      </c>
      <c r="W40" s="191">
        <v>1.0535113899999999</v>
      </c>
      <c r="X40" s="235">
        <v>42786.736993576385</v>
      </c>
      <c r="Y40" s="193">
        <v>4.8611110833007842E-4</v>
      </c>
      <c r="Z40" s="250">
        <v>4901.3410826999998</v>
      </c>
      <c r="AA40" s="251">
        <v>1.0532414400000001</v>
      </c>
      <c r="AB40" s="252">
        <v>4717.6995096000001</v>
      </c>
      <c r="AC40" s="191">
        <v>1.06598919</v>
      </c>
      <c r="AD40" s="235">
        <v>42786.73790792824</v>
      </c>
      <c r="AE40" s="193">
        <v>1.4004629629198462E-3</v>
      </c>
      <c r="AF40" s="192">
        <v>27.966977109999998</v>
      </c>
      <c r="AG40" s="192">
        <v>17.83665719</v>
      </c>
      <c r="AH40" s="192">
        <v>27.765682439999999</v>
      </c>
      <c r="AI40" s="253">
        <v>3.6268113799999999</v>
      </c>
      <c r="AJ40" s="192">
        <v>9.9906736600000006</v>
      </c>
      <c r="AK40" s="192">
        <v>125.49753007</v>
      </c>
      <c r="AL40" s="192">
        <v>128.91880183000001</v>
      </c>
      <c r="AM40" s="192">
        <v>122.46780647999999</v>
      </c>
      <c r="AN40" s="192">
        <v>125.48816429999999</v>
      </c>
      <c r="AO40" s="192">
        <v>0.43455460000000001</v>
      </c>
      <c r="AP40" s="192">
        <v>0.50257412000000001</v>
      </c>
      <c r="AQ40" s="192">
        <v>-16.972547179999999</v>
      </c>
      <c r="AR40" s="137">
        <v>3.5335649500000001</v>
      </c>
      <c r="AS40" s="192">
        <v>54.502469929999997</v>
      </c>
      <c r="AT40" s="192">
        <v>57.53219352</v>
      </c>
      <c r="AU40" s="138" t="s">
        <v>599</v>
      </c>
      <c r="AV40" s="137">
        <v>3.5335649500000001</v>
      </c>
      <c r="AW40" s="137">
        <v>0</v>
      </c>
      <c r="AX40" s="192">
        <v>51.08119817</v>
      </c>
      <c r="AY40" s="192">
        <v>54.511835699999999</v>
      </c>
      <c r="AZ40" s="138" t="s">
        <v>599</v>
      </c>
      <c r="BA40" s="137">
        <v>0</v>
      </c>
      <c r="BB40" s="192">
        <v>-3.5206223200000002</v>
      </c>
      <c r="BC40" s="254">
        <v>18.377585939999999</v>
      </c>
      <c r="BD40" s="192">
        <v>158.10179174000001</v>
      </c>
      <c r="BE40" s="192">
        <v>137.10034142999999</v>
      </c>
      <c r="BF40" s="192">
        <v>96.642799609999997</v>
      </c>
      <c r="BG40" s="192">
        <v>42.896390799999999</v>
      </c>
      <c r="BH40" s="192">
        <v>139.55685591</v>
      </c>
      <c r="BI40" s="192">
        <v>40.43946038</v>
      </c>
      <c r="BJ40" s="192">
        <v>18.379922350000001</v>
      </c>
      <c r="BK40" s="192">
        <v>3.5207890700000002</v>
      </c>
      <c r="BL40" s="192">
        <v>158.09928858999999</v>
      </c>
      <c r="BM40" s="135">
        <v>32</v>
      </c>
      <c r="BN40" s="235">
        <v>42786.744332326387</v>
      </c>
      <c r="BO40" s="314">
        <v>667201979.49872994</v>
      </c>
      <c r="BP40" s="193">
        <v>7.824861109838821E-3</v>
      </c>
      <c r="BQ40" s="191">
        <v>1.1201621500000001</v>
      </c>
      <c r="BR40" s="40" t="s">
        <v>599</v>
      </c>
      <c r="BS40" s="146">
        <v>8590.6327803799995</v>
      </c>
      <c r="BT40" s="192">
        <v>140.25902944000001</v>
      </c>
      <c r="BU40" s="192">
        <v>9.5856810800000005</v>
      </c>
      <c r="BV40" s="192">
        <v>40.65171059</v>
      </c>
      <c r="BW40" s="146">
        <v>19648.093580690002</v>
      </c>
      <c r="BX40" s="146">
        <v>50.724564669999999</v>
      </c>
      <c r="BY40" s="146">
        <v>127.58710159</v>
      </c>
      <c r="BZ40" s="147">
        <v>1.70497042</v>
      </c>
      <c r="CA40" s="146">
        <v>-76.862536919999997</v>
      </c>
      <c r="CB40" s="137">
        <v>106.74383834</v>
      </c>
      <c r="CC40" s="138" t="s">
        <v>599</v>
      </c>
      <c r="CD40" s="137">
        <v>106.74383834</v>
      </c>
      <c r="CE40" s="192">
        <v>74.702149140000003</v>
      </c>
      <c r="CF40" s="135">
        <v>32</v>
      </c>
      <c r="CG40" s="243">
        <v>42786.716414467592</v>
      </c>
      <c r="CH40" s="324">
        <v>667199567.39529097</v>
      </c>
      <c r="CI40" s="194">
        <v>-2.0092997685424052E-2</v>
      </c>
      <c r="CJ40" s="146">
        <v>34815.565923579998</v>
      </c>
      <c r="CK40" s="76">
        <v>1.42449848</v>
      </c>
      <c r="CL40" s="192">
        <v>96.947059980000006</v>
      </c>
      <c r="CM40" s="192">
        <v>78.633762719999993</v>
      </c>
      <c r="CN40" s="135">
        <v>32</v>
      </c>
      <c r="CO40" s="243">
        <v>42786.832069201388</v>
      </c>
      <c r="CP40" s="324">
        <v>667209559.96466506</v>
      </c>
      <c r="CQ40" s="195">
        <v>9.5561736110539641E-2</v>
      </c>
      <c r="CR40" s="146">
        <v>212148.54359309</v>
      </c>
      <c r="CS40" s="196">
        <v>3.90507581</v>
      </c>
      <c r="CT40" s="192">
        <v>83.081491099999994</v>
      </c>
      <c r="CU40" s="192">
        <v>-78.667610879999998</v>
      </c>
      <c r="CV40" s="135">
        <v>32</v>
      </c>
      <c r="CW40" s="243">
        <v>42813.360820810187</v>
      </c>
      <c r="CX40" s="324">
        <v>669501644.10368097</v>
      </c>
      <c r="CY40" s="247">
        <v>53.044089360000001</v>
      </c>
      <c r="CZ40" s="76">
        <v>48.573092899999999</v>
      </c>
      <c r="DA40" s="76">
        <v>113.07503565</v>
      </c>
      <c r="DB40" s="192">
        <v>21.846741290000001</v>
      </c>
      <c r="DC40" s="192">
        <v>-36.465384720000003</v>
      </c>
      <c r="DD40" s="192">
        <v>345.02801577999998</v>
      </c>
      <c r="DE40" s="192">
        <v>7.1041644000000002</v>
      </c>
      <c r="DF40" s="192">
        <v>46.547024329999999</v>
      </c>
      <c r="DG40" s="192">
        <v>133.06570199999999</v>
      </c>
      <c r="DH40" s="192">
        <v>138.22250878</v>
      </c>
      <c r="DI40" s="135">
        <v>32</v>
      </c>
      <c r="DJ40" s="243">
        <v>42839.344206041664</v>
      </c>
      <c r="DK40" s="324">
        <v>671746608.58786595</v>
      </c>
      <c r="DL40" s="197">
        <v>-0.6366378240782069</v>
      </c>
      <c r="DM40" s="196">
        <v>15.29043875</v>
      </c>
      <c r="DN40" s="192">
        <v>21.33291608</v>
      </c>
      <c r="DO40" s="135">
        <v>32</v>
      </c>
      <c r="DP40" s="235">
        <v>42785.708333333336</v>
      </c>
      <c r="DQ40" s="247">
        <v>53.25</v>
      </c>
      <c r="DR40" s="136" t="s">
        <v>633</v>
      </c>
      <c r="DS40" s="255">
        <v>-1.367352E-2</v>
      </c>
      <c r="DT40" s="255">
        <v>-3.053579E-2</v>
      </c>
      <c r="DU40" s="192">
        <v>8.5215547699999998</v>
      </c>
      <c r="DV40" s="192">
        <v>-0.30989793999999998</v>
      </c>
      <c r="DW40" s="192">
        <v>354.10500295999998</v>
      </c>
      <c r="DX40" s="192">
        <v>317.29523193</v>
      </c>
      <c r="DY40" s="192">
        <v>99.341529420000001</v>
      </c>
      <c r="DZ40" s="256">
        <v>-0.33039747000000003</v>
      </c>
      <c r="EA40" s="192">
        <v>357.62578733999999</v>
      </c>
    </row>
    <row r="41" spans="1:131">
      <c r="A41" s="207"/>
      <c r="B41" s="104">
        <v>33</v>
      </c>
      <c r="C41" s="105" t="s">
        <v>3</v>
      </c>
      <c r="D41" s="230">
        <v>42839.980843865742</v>
      </c>
      <c r="E41" s="309">
        <v>671801614.09603</v>
      </c>
      <c r="F41" s="8">
        <v>53.342778379999999</v>
      </c>
      <c r="G41" s="21">
        <v>3541.2968508399999</v>
      </c>
      <c r="H41" s="7">
        <v>1745.8766888</v>
      </c>
      <c r="I41" s="7">
        <v>1639.2308554799999</v>
      </c>
      <c r="J41" s="214">
        <v>42839.730843865742</v>
      </c>
      <c r="K41" s="214">
        <v>42839.689177199078</v>
      </c>
      <c r="L41" s="9">
        <v>105</v>
      </c>
      <c r="M41" s="21">
        <v>4</v>
      </c>
      <c r="N41" s="9" t="s">
        <v>602</v>
      </c>
      <c r="O41" s="10">
        <v>15</v>
      </c>
      <c r="P41" s="12">
        <v>45.605621880000001</v>
      </c>
      <c r="Q41" s="13">
        <v>5.0611561399999996</v>
      </c>
      <c r="R41" s="13">
        <v>5.4840562999999998</v>
      </c>
      <c r="S41" s="11">
        <v>100.06852295</v>
      </c>
      <c r="T41" s="12">
        <v>57.76165477</v>
      </c>
      <c r="U41" s="12">
        <v>57.769846119999997</v>
      </c>
      <c r="V41" s="29">
        <v>4931.75851917</v>
      </c>
      <c r="W41" s="13">
        <v>1.0547564899999999</v>
      </c>
      <c r="X41" s="230">
        <v>42839.981341550927</v>
      </c>
      <c r="Y41" s="34">
        <v>4.9768518510973081E-4</v>
      </c>
      <c r="Z41" s="117">
        <v>5041.2852357199999</v>
      </c>
      <c r="AA41" s="15">
        <v>1.0544741200000001</v>
      </c>
      <c r="AB41" s="228">
        <v>4849.9353635400003</v>
      </c>
      <c r="AC41" s="13">
        <v>1.06783885</v>
      </c>
      <c r="AD41" s="230">
        <v>42839.982279050928</v>
      </c>
      <c r="AE41" s="34">
        <v>1.4351851859828457E-3</v>
      </c>
      <c r="AF41" s="11">
        <v>28.699530029999998</v>
      </c>
      <c r="AG41" s="11">
        <v>26.134699779999998</v>
      </c>
      <c r="AH41" s="11">
        <v>298.36394257000001</v>
      </c>
      <c r="AI41" s="81">
        <v>5.2807156300000004</v>
      </c>
      <c r="AJ41" s="11">
        <v>9.7150915100000006</v>
      </c>
      <c r="AK41" s="11">
        <v>129.14035315999999</v>
      </c>
      <c r="AL41" s="11">
        <v>138.67472187000001</v>
      </c>
      <c r="AM41" s="11">
        <v>125.85328964</v>
      </c>
      <c r="AN41" s="11">
        <v>134.05885369000001</v>
      </c>
      <c r="AO41" s="11">
        <v>0.45493151999999998</v>
      </c>
      <c r="AP41" s="11">
        <v>0.50435845000000001</v>
      </c>
      <c r="AQ41" s="11">
        <v>-13.606788959999999</v>
      </c>
      <c r="AR41" s="83">
        <v>9.9203864399999997</v>
      </c>
      <c r="AS41" s="11">
        <v>50.859646840000003</v>
      </c>
      <c r="AT41" s="11">
        <v>54.14671036</v>
      </c>
      <c r="AU41" s="26" t="s">
        <v>599</v>
      </c>
      <c r="AV41" s="83">
        <v>9.9203864399999997</v>
      </c>
      <c r="AW41" s="83">
        <v>0</v>
      </c>
      <c r="AX41" s="11">
        <v>41.325278130000001</v>
      </c>
      <c r="AY41" s="11">
        <v>45.941146310000001</v>
      </c>
      <c r="AZ41" s="26" t="s">
        <v>599</v>
      </c>
      <c r="BA41" s="83">
        <v>0</v>
      </c>
      <c r="BB41" s="11">
        <v>-9.9094541899999999</v>
      </c>
      <c r="BC41" s="11">
        <v>60.22024725</v>
      </c>
      <c r="BD41" s="11">
        <v>109.87029855999999</v>
      </c>
      <c r="BE41" s="11">
        <v>129.11957009</v>
      </c>
      <c r="BF41" s="11">
        <v>96.775674910000006</v>
      </c>
      <c r="BG41" s="11">
        <v>50.876345489999999</v>
      </c>
      <c r="BH41" s="11">
        <v>136.39726271000001</v>
      </c>
      <c r="BI41" s="11">
        <v>43.598803230000001</v>
      </c>
      <c r="BJ41" s="11">
        <v>60.223386329999997</v>
      </c>
      <c r="BK41" s="11">
        <v>9.9090463</v>
      </c>
      <c r="BL41" s="11">
        <v>109.86756737</v>
      </c>
      <c r="BM41" s="104">
        <v>33</v>
      </c>
      <c r="BN41" s="230">
        <v>42839.98886888889</v>
      </c>
      <c r="BO41" s="309">
        <v>671802307.45794296</v>
      </c>
      <c r="BP41" s="34">
        <v>8.0250231476384215E-3</v>
      </c>
      <c r="BQ41" s="13">
        <v>1.1245737200000001</v>
      </c>
      <c r="BR41" s="40" t="s">
        <v>599</v>
      </c>
      <c r="BS41" s="29">
        <v>8906.0246152899999</v>
      </c>
      <c r="BT41" s="11">
        <v>130.24633093</v>
      </c>
      <c r="BU41" s="11">
        <v>9.3437310199999999</v>
      </c>
      <c r="BV41" s="11">
        <v>310.91971784999998</v>
      </c>
      <c r="BW41" s="29">
        <v>20139.529260769999</v>
      </c>
      <c r="BX41" s="29">
        <v>320.56051804999998</v>
      </c>
      <c r="BY41" s="29">
        <v>144.98032734</v>
      </c>
      <c r="BZ41" s="141">
        <v>1.8824523200000001</v>
      </c>
      <c r="CA41" s="29">
        <v>175.58019071000001</v>
      </c>
      <c r="CB41" s="83">
        <v>112.93789236000001</v>
      </c>
      <c r="CC41" s="26" t="s">
        <v>599</v>
      </c>
      <c r="CD41" s="83">
        <v>112.93789236000001</v>
      </c>
      <c r="CE41" s="192">
        <v>73.940132890000001</v>
      </c>
      <c r="CF41" s="104">
        <v>33</v>
      </c>
      <c r="CG41" s="238">
        <v>42839.961008611113</v>
      </c>
      <c r="CH41" s="319">
        <v>671799900.32972002</v>
      </c>
      <c r="CI41" s="33">
        <v>-1.9835254628560506E-2</v>
      </c>
      <c r="CJ41" s="29">
        <v>34336.755696159998</v>
      </c>
      <c r="CK41" s="12">
        <v>1.4173165700000001</v>
      </c>
      <c r="CL41" s="11">
        <v>97.956982609999997</v>
      </c>
      <c r="CM41" s="11">
        <v>79.861884509999996</v>
      </c>
      <c r="CN41" s="104">
        <v>33</v>
      </c>
      <c r="CO41" s="238">
        <v>42840.078897083331</v>
      </c>
      <c r="CP41" s="319">
        <v>671810085.89421701</v>
      </c>
      <c r="CQ41" s="32">
        <v>9.8053217589040287E-2</v>
      </c>
      <c r="CR41" s="29">
        <v>217551.86498626001</v>
      </c>
      <c r="CS41" s="30">
        <v>3.98014928</v>
      </c>
      <c r="CT41" s="11">
        <v>82.060617550000003</v>
      </c>
      <c r="CU41" s="11">
        <v>-79.892683079999998</v>
      </c>
      <c r="CV41" s="104">
        <v>33</v>
      </c>
      <c r="CW41" s="238">
        <v>42866.645248402776</v>
      </c>
      <c r="CX41" s="319">
        <v>674105418.64760602</v>
      </c>
      <c r="CY41" s="8">
        <v>53.28442759</v>
      </c>
      <c r="CZ41" s="12">
        <v>42.588200929999999</v>
      </c>
      <c r="DA41" s="12">
        <v>113.20668592</v>
      </c>
      <c r="DB41" s="11">
        <v>21.569067459999999</v>
      </c>
      <c r="DC41" s="11">
        <v>-28.791871270000001</v>
      </c>
      <c r="DD41" s="11">
        <v>290.53961261000001</v>
      </c>
      <c r="DE41" s="11">
        <v>11.350086790000001</v>
      </c>
      <c r="DF41" s="11">
        <v>53.158453590000001</v>
      </c>
      <c r="DG41" s="11">
        <v>126.35407532000001</v>
      </c>
      <c r="DH41" s="11">
        <v>134.9557001</v>
      </c>
      <c r="DI41" s="104">
        <v>33</v>
      </c>
      <c r="DJ41" s="238">
        <v>42892.708617627315</v>
      </c>
      <c r="DK41" s="319">
        <v>676357293.74846494</v>
      </c>
      <c r="DL41" s="148">
        <v>-0.61500462963158498</v>
      </c>
      <c r="DM41" s="30">
        <v>14.877342990000001</v>
      </c>
      <c r="DN41" s="11">
        <v>21.075803610000001</v>
      </c>
      <c r="DO41" s="104">
        <v>33</v>
      </c>
      <c r="DP41" s="230">
        <v>42838.958333333336</v>
      </c>
      <c r="DQ41" s="8">
        <v>53.333333330000002</v>
      </c>
      <c r="DR41" s="105" t="s">
        <v>634</v>
      </c>
      <c r="DS41" s="50">
        <v>0.34235680000000002</v>
      </c>
      <c r="DT41" s="50">
        <v>0.33993121999999998</v>
      </c>
      <c r="DU41" s="11">
        <v>8.9244127500000001</v>
      </c>
      <c r="DV41" s="11">
        <v>0.22995097</v>
      </c>
      <c r="DW41" s="11">
        <v>254.18603081000001</v>
      </c>
      <c r="DX41" s="11">
        <v>328.20267131999998</v>
      </c>
      <c r="DY41" s="11">
        <v>228.88236771999999</v>
      </c>
      <c r="DZ41" s="143">
        <v>-7.7876650000000006E-2</v>
      </c>
      <c r="EA41" s="11">
        <v>264.09031522999999</v>
      </c>
    </row>
    <row r="42" spans="1:131" ht="15.95" customHeight="1">
      <c r="A42" s="207"/>
      <c r="B42" s="135">
        <v>34</v>
      </c>
      <c r="C42" s="136" t="s">
        <v>3</v>
      </c>
      <c r="D42" s="235">
        <v>42893.323622256947</v>
      </c>
      <c r="E42" s="314">
        <v>676410430.14790201</v>
      </c>
      <c r="F42" s="219">
        <v>43.020187020000002</v>
      </c>
      <c r="G42" s="187">
        <v>3594.6396292200002</v>
      </c>
      <c r="H42" s="188">
        <v>1799.2194671699999</v>
      </c>
      <c r="I42" s="188">
        <v>1692.57363386</v>
      </c>
      <c r="J42" s="216">
        <v>42893.073622256947</v>
      </c>
      <c r="K42" s="216">
        <v>42893.031955590275</v>
      </c>
      <c r="L42" s="189">
        <v>159</v>
      </c>
      <c r="M42" s="187">
        <v>2</v>
      </c>
      <c r="N42" s="189" t="s">
        <v>597</v>
      </c>
      <c r="O42" s="190">
        <v>23</v>
      </c>
      <c r="P42" s="76">
        <v>38.86137987</v>
      </c>
      <c r="Q42" s="191">
        <v>5.0450031800000001</v>
      </c>
      <c r="R42" s="191">
        <v>4.6731072200000003</v>
      </c>
      <c r="S42" s="192">
        <v>102.49871880000001</v>
      </c>
      <c r="T42" s="76">
        <v>58.318628560000001</v>
      </c>
      <c r="U42" s="76">
        <v>58.327290320000003</v>
      </c>
      <c r="V42" s="146">
        <v>3395.2085849199998</v>
      </c>
      <c r="W42" s="191">
        <v>1.0336831099999999</v>
      </c>
      <c r="X42" s="235">
        <v>42893.324119942132</v>
      </c>
      <c r="Y42" s="193">
        <v>4.9768518510973081E-4</v>
      </c>
      <c r="Z42" s="146">
        <v>3505.3638357</v>
      </c>
      <c r="AA42" s="191">
        <v>1.03338989</v>
      </c>
      <c r="AB42" s="146">
        <v>3317.11849033</v>
      </c>
      <c r="AC42" s="191">
        <v>1.04639846</v>
      </c>
      <c r="AD42" s="235">
        <v>42893.325011145833</v>
      </c>
      <c r="AE42" s="193">
        <v>1.3888888861401938E-3</v>
      </c>
      <c r="AF42" s="192">
        <v>28.266467460000001</v>
      </c>
      <c r="AG42" s="192">
        <v>26.636919219999999</v>
      </c>
      <c r="AH42" s="192">
        <v>293.01738583999997</v>
      </c>
      <c r="AI42" s="81">
        <v>5.54887452</v>
      </c>
      <c r="AJ42" s="192">
        <v>9.5463752700000004</v>
      </c>
      <c r="AK42" s="192">
        <v>132.31944347999999</v>
      </c>
      <c r="AL42" s="192">
        <v>142.68335640000001</v>
      </c>
      <c r="AM42" s="192">
        <v>128.05486015</v>
      </c>
      <c r="AN42" s="192">
        <v>136.56233456000001</v>
      </c>
      <c r="AO42" s="192">
        <v>0.49167486999999999</v>
      </c>
      <c r="AP42" s="192">
        <v>0.54516858999999995</v>
      </c>
      <c r="AQ42" s="192">
        <v>-11.733451240000001</v>
      </c>
      <c r="AR42" s="137">
        <v>11.16980081</v>
      </c>
      <c r="AS42" s="192">
        <v>47.680556520000003</v>
      </c>
      <c r="AT42" s="192">
        <v>51.945139849999997</v>
      </c>
      <c r="AU42" s="138" t="s">
        <v>599</v>
      </c>
      <c r="AV42" s="83">
        <v>11.16980081</v>
      </c>
      <c r="AW42" s="83">
        <v>0</v>
      </c>
      <c r="AX42" s="11">
        <v>37.316643599999999</v>
      </c>
      <c r="AY42" s="11">
        <v>43.437665440000004</v>
      </c>
      <c r="AZ42" s="26" t="s">
        <v>599</v>
      </c>
      <c r="BA42" s="83">
        <v>0</v>
      </c>
      <c r="BB42" s="192">
        <v>-11.162705920000001</v>
      </c>
      <c r="BC42" s="192">
        <v>105.80410725</v>
      </c>
      <c r="BD42" s="192">
        <v>63.033186829999998</v>
      </c>
      <c r="BE42" s="192">
        <v>126.52997739</v>
      </c>
      <c r="BF42" s="192">
        <v>96.738310369999994</v>
      </c>
      <c r="BG42" s="192">
        <v>53.46515746</v>
      </c>
      <c r="BH42" s="192">
        <v>134.96061845</v>
      </c>
      <c r="BI42" s="192">
        <v>45.03541319</v>
      </c>
      <c r="BJ42" s="192">
        <v>105.80794268</v>
      </c>
      <c r="BK42" s="192">
        <v>11.16170966</v>
      </c>
      <c r="BL42" s="192">
        <v>63.030347659999997</v>
      </c>
      <c r="BM42" s="135">
        <v>34</v>
      </c>
      <c r="BN42" s="235">
        <v>42893.331359988428</v>
      </c>
      <c r="BO42" s="314">
        <v>676411098.68855596</v>
      </c>
      <c r="BP42" s="193">
        <v>7.7377314810291864E-3</v>
      </c>
      <c r="BQ42" s="191">
        <v>1.1011024899999999</v>
      </c>
      <c r="BR42" s="40" t="s">
        <v>599</v>
      </c>
      <c r="BS42" s="146">
        <v>7228.0189533000002</v>
      </c>
      <c r="BT42" s="192">
        <v>125.20181318</v>
      </c>
      <c r="BU42" s="192">
        <v>9.0907181999999995</v>
      </c>
      <c r="BV42" s="192">
        <v>306.58754047999997</v>
      </c>
      <c r="BW42" s="146">
        <v>18290.568395440001</v>
      </c>
      <c r="BX42" s="146">
        <v>317.01685710999999</v>
      </c>
      <c r="BY42" s="146">
        <v>162.42952116999999</v>
      </c>
      <c r="BZ42" s="147">
        <v>1.07946012</v>
      </c>
      <c r="CA42" s="146">
        <v>154.58733594</v>
      </c>
      <c r="CB42" s="137">
        <v>117.53655017</v>
      </c>
      <c r="CC42" s="138" t="s">
        <v>599</v>
      </c>
      <c r="CD42" s="137">
        <v>117.53655017</v>
      </c>
      <c r="CE42" s="192">
        <v>75.914698299999998</v>
      </c>
      <c r="CF42" s="135">
        <v>34</v>
      </c>
      <c r="CG42" s="243">
        <v>42893.304298101852</v>
      </c>
      <c r="CH42" s="324">
        <v>676408760.54135895</v>
      </c>
      <c r="CI42" s="194">
        <v>-1.9324155095091555E-2</v>
      </c>
      <c r="CJ42" s="146">
        <v>32360.11718107</v>
      </c>
      <c r="CK42" s="76">
        <v>1.39068031</v>
      </c>
      <c r="CL42" s="192">
        <v>100.93211276</v>
      </c>
      <c r="CM42" s="192">
        <v>77.411880339999996</v>
      </c>
      <c r="CN42" s="135">
        <v>34</v>
      </c>
      <c r="CO42" s="243">
        <v>42893.417784143516</v>
      </c>
      <c r="CP42" s="324">
        <v>676418565.73558295</v>
      </c>
      <c r="CQ42" s="195">
        <v>9.4161886569054332E-2</v>
      </c>
      <c r="CR42" s="146">
        <v>209247.58748054001</v>
      </c>
      <c r="CS42" s="196">
        <v>3.8650551700000002</v>
      </c>
      <c r="CT42" s="192">
        <v>79.103326999999993</v>
      </c>
      <c r="CU42" s="192">
        <v>-77.451157179999996</v>
      </c>
      <c r="CV42" s="135">
        <v>34</v>
      </c>
      <c r="CW42" s="243">
        <v>42914.836333981482</v>
      </c>
      <c r="CX42" s="324">
        <v>678269128.44096804</v>
      </c>
      <c r="CY42" s="84">
        <v>48.191085569999998</v>
      </c>
      <c r="CZ42" s="76">
        <v>36.583613110000002</v>
      </c>
      <c r="DA42" s="76">
        <v>97.987803450000001</v>
      </c>
      <c r="DB42" s="192">
        <v>21.431126190000001</v>
      </c>
      <c r="DC42" s="192">
        <v>-25.240065049999998</v>
      </c>
      <c r="DD42" s="192">
        <v>120.43783019</v>
      </c>
      <c r="DE42" s="192">
        <v>9.2585074299999999</v>
      </c>
      <c r="DF42" s="192">
        <v>52.81444999</v>
      </c>
      <c r="DG42" s="192">
        <v>126.69651801000001</v>
      </c>
      <c r="DH42" s="192">
        <v>133.79148805</v>
      </c>
      <c r="DI42" s="135">
        <v>34</v>
      </c>
      <c r="DJ42" s="243">
        <v>42935.764429212963</v>
      </c>
      <c r="DK42" s="324">
        <v>680077315.86818099</v>
      </c>
      <c r="DL42" s="197">
        <v>-0.57938008102064487</v>
      </c>
      <c r="DM42" s="196">
        <v>14.288051940000001</v>
      </c>
      <c r="DN42" s="192">
        <v>20.88290731</v>
      </c>
      <c r="DO42" s="135">
        <v>34</v>
      </c>
      <c r="DP42" s="235">
        <v>42892.291666666664</v>
      </c>
      <c r="DQ42" s="219">
        <v>43.041666669999998</v>
      </c>
      <c r="DR42" s="136" t="s">
        <v>635</v>
      </c>
      <c r="DS42" s="199">
        <v>-0.18833828999999999</v>
      </c>
      <c r="DT42" s="199">
        <v>-0.17702788</v>
      </c>
      <c r="DU42" s="200">
        <v>9.1326476900000007</v>
      </c>
      <c r="DV42" s="192">
        <v>0.66612521000000002</v>
      </c>
      <c r="DW42" s="192">
        <v>245.06167822</v>
      </c>
      <c r="DX42" s="192">
        <v>333.99047390999999</v>
      </c>
      <c r="DY42" s="192">
        <v>39.073977360000001</v>
      </c>
      <c r="DZ42" s="76">
        <v>0.17728572000000001</v>
      </c>
      <c r="EA42" s="192">
        <v>256.21301496000001</v>
      </c>
    </row>
    <row r="43" spans="1:131">
      <c r="A43" s="207"/>
      <c r="B43" s="104">
        <v>35</v>
      </c>
      <c r="C43" s="105" t="s">
        <v>702</v>
      </c>
      <c r="D43" s="230">
        <v>42936.343809293983</v>
      </c>
      <c r="E43" s="309">
        <v>680127374.306656</v>
      </c>
      <c r="F43" s="84">
        <v>43.602623649999998</v>
      </c>
      <c r="G43" s="21">
        <v>3637.6598162400001</v>
      </c>
      <c r="H43" s="7">
        <v>1842.2396541999999</v>
      </c>
      <c r="I43" s="7">
        <v>1735.5938208800001</v>
      </c>
      <c r="J43" s="214">
        <v>42936.093809293983</v>
      </c>
      <c r="K43" s="214">
        <v>42936.052142627312</v>
      </c>
      <c r="L43" s="9">
        <v>202</v>
      </c>
      <c r="M43" s="21">
        <v>3</v>
      </c>
      <c r="N43" s="9" t="s">
        <v>600</v>
      </c>
      <c r="O43" s="10">
        <v>29</v>
      </c>
      <c r="P43" s="12">
        <v>34.442870360000001</v>
      </c>
      <c r="Q43" s="13">
        <v>5.03267796</v>
      </c>
      <c r="R43" s="13">
        <v>4.14159978</v>
      </c>
      <c r="S43" s="11">
        <v>101.36944871</v>
      </c>
      <c r="T43" s="12">
        <v>58.342824180000001</v>
      </c>
      <c r="U43" s="12">
        <v>58.351913119999999</v>
      </c>
      <c r="V43" s="29">
        <v>3377.4972190499998</v>
      </c>
      <c r="W43" s="13">
        <v>1.03268005</v>
      </c>
      <c r="X43" s="230">
        <v>42936.344318553238</v>
      </c>
      <c r="Y43" s="34">
        <v>5.0925925461342558E-4</v>
      </c>
      <c r="Z43" s="29">
        <v>3492.86082455</v>
      </c>
      <c r="AA43" s="13">
        <v>1.03237227</v>
      </c>
      <c r="AB43" s="29">
        <v>3295.4836090200001</v>
      </c>
      <c r="AC43" s="13">
        <v>1.04609584</v>
      </c>
      <c r="AD43" s="230">
        <v>42936.345232905092</v>
      </c>
      <c r="AE43" s="34">
        <v>1.4236111092031933E-3</v>
      </c>
      <c r="AF43" s="11">
        <v>29.10759384</v>
      </c>
      <c r="AG43" s="11">
        <v>25.723555019999999</v>
      </c>
      <c r="AH43" s="11">
        <v>303.16947971000002</v>
      </c>
      <c r="AI43" s="81">
        <v>5.94381468</v>
      </c>
      <c r="AJ43" s="11">
        <v>9.3242831200000005</v>
      </c>
      <c r="AK43" s="11">
        <v>135.28392901000001</v>
      </c>
      <c r="AL43" s="11">
        <v>140.97066801</v>
      </c>
      <c r="AM43" s="11">
        <v>130.79062822</v>
      </c>
      <c r="AN43" s="11">
        <v>135.43463037000001</v>
      </c>
      <c r="AO43" s="11">
        <v>0.50683696</v>
      </c>
      <c r="AP43" s="11">
        <v>0.59739419999999999</v>
      </c>
      <c r="AQ43" s="11">
        <v>-12.350376949999999</v>
      </c>
      <c r="AR43" s="83">
        <v>6.13377982</v>
      </c>
      <c r="AS43" s="11">
        <v>44.716070989999999</v>
      </c>
      <c r="AT43" s="11">
        <v>49.209371779999998</v>
      </c>
      <c r="AU43" s="26" t="s">
        <v>599</v>
      </c>
      <c r="AV43" s="83">
        <v>6.13377982</v>
      </c>
      <c r="AW43" s="83">
        <v>0</v>
      </c>
      <c r="AX43" s="11">
        <v>39.029331990000003</v>
      </c>
      <c r="AY43" s="11">
        <v>44.565369629999999</v>
      </c>
      <c r="AZ43" s="26" t="s">
        <v>599</v>
      </c>
      <c r="BA43" s="83">
        <v>0</v>
      </c>
      <c r="BB43" s="11">
        <v>-6.1297642200000002</v>
      </c>
      <c r="BC43" s="11">
        <v>148.06863489</v>
      </c>
      <c r="BD43" s="11">
        <v>25.80160089</v>
      </c>
      <c r="BE43" s="11">
        <v>127.65670476</v>
      </c>
      <c r="BF43" s="11">
        <v>96.893604089999997</v>
      </c>
      <c r="BG43" s="11">
        <v>52.33789213</v>
      </c>
      <c r="BH43" s="11">
        <v>132.15612472999999</v>
      </c>
      <c r="BI43" s="11">
        <v>47.83971167</v>
      </c>
      <c r="BJ43" s="11">
        <v>148.07270715000001</v>
      </c>
      <c r="BK43" s="11">
        <v>6.1286576500000001</v>
      </c>
      <c r="BL43" s="11">
        <v>25.7986352</v>
      </c>
      <c r="BM43" s="104">
        <v>35</v>
      </c>
      <c r="BN43" s="230">
        <v>42936.351748229165</v>
      </c>
      <c r="BO43" s="309">
        <v>680128060.23121798</v>
      </c>
      <c r="BP43" s="34">
        <v>7.9389351813006215E-3</v>
      </c>
      <c r="BQ43" s="13">
        <v>1.1036550199999999</v>
      </c>
      <c r="BR43" s="40" t="s">
        <v>599</v>
      </c>
      <c r="BS43" s="29">
        <v>7410.5049916300004</v>
      </c>
      <c r="BT43" s="11">
        <v>127.32364817</v>
      </c>
      <c r="BU43" s="11">
        <v>8.8964326400000004</v>
      </c>
      <c r="BV43" s="11">
        <v>316.49766834000002</v>
      </c>
      <c r="BW43" s="29">
        <v>18662.2931383</v>
      </c>
      <c r="BX43" s="29">
        <v>326.51243133000003</v>
      </c>
      <c r="BY43" s="29">
        <v>175.83754779</v>
      </c>
      <c r="BZ43" s="141">
        <v>1.22286147</v>
      </c>
      <c r="CA43" s="29">
        <v>150.67488354</v>
      </c>
      <c r="CB43" s="83">
        <v>115.64752625</v>
      </c>
      <c r="CC43" s="26" t="s">
        <v>599</v>
      </c>
      <c r="CD43" s="83">
        <v>115.64752625</v>
      </c>
      <c r="CE43" s="11">
        <v>75.258814020000003</v>
      </c>
      <c r="CF43" s="104">
        <v>35</v>
      </c>
      <c r="CG43" s="238">
        <v>42936.324844085648</v>
      </c>
      <c r="CH43" s="319">
        <v>680125735.71294796</v>
      </c>
      <c r="CI43" s="33">
        <v>-1.8965208335430361E-2</v>
      </c>
      <c r="CJ43" s="29">
        <v>31586.592412819999</v>
      </c>
      <c r="CK43" s="12">
        <v>1.37936137</v>
      </c>
      <c r="CL43" s="11">
        <v>99.897231970000007</v>
      </c>
      <c r="CM43" s="11">
        <v>78.549816590000006</v>
      </c>
      <c r="CN43" s="104">
        <v>35</v>
      </c>
      <c r="CO43" s="238">
        <v>42936.440547175924</v>
      </c>
      <c r="CP43" s="319">
        <v>680135732.45997798</v>
      </c>
      <c r="CQ43" s="32">
        <v>9.6737881940498482E-2</v>
      </c>
      <c r="CR43" s="29">
        <v>214961.99754513</v>
      </c>
      <c r="CS43" s="30">
        <v>3.94446553</v>
      </c>
      <c r="CT43" s="11">
        <v>80.1288184</v>
      </c>
      <c r="CU43" s="11">
        <v>-78.586525929999993</v>
      </c>
      <c r="CV43" s="104">
        <v>35</v>
      </c>
      <c r="CW43" s="238">
        <v>42958.13809</v>
      </c>
      <c r="CX43" s="319">
        <v>682010400.15951204</v>
      </c>
      <c r="CY43" s="84">
        <v>43.301755999999997</v>
      </c>
      <c r="CZ43" s="114">
        <v>33.709720390000001</v>
      </c>
      <c r="DA43" s="12">
        <v>98.866741709999999</v>
      </c>
      <c r="DB43" s="11">
        <v>21.204595820000002</v>
      </c>
      <c r="DC43" s="11">
        <v>-39.294789819999998</v>
      </c>
      <c r="DD43" s="11">
        <v>15.738176709999999</v>
      </c>
      <c r="DE43" s="11">
        <v>1.6645890699999999</v>
      </c>
      <c r="DF43" s="11">
        <v>49.72775687</v>
      </c>
      <c r="DG43" s="11">
        <v>129.75880887</v>
      </c>
      <c r="DH43" s="11">
        <v>130.90911958000001</v>
      </c>
      <c r="DI43" s="104">
        <v>35</v>
      </c>
      <c r="DJ43" s="238">
        <v>42979.39981505787</v>
      </c>
      <c r="DK43" s="319">
        <v>683847413.20366502</v>
      </c>
      <c r="DL43" s="148">
        <v>-0.54661789351666812</v>
      </c>
      <c r="DM43" s="30">
        <v>13.72991648</v>
      </c>
      <c r="DN43" s="11">
        <v>20.674522230000001</v>
      </c>
      <c r="DO43" s="104">
        <v>35</v>
      </c>
      <c r="DP43" s="230">
        <v>42935.333333333336</v>
      </c>
      <c r="DQ43" s="84">
        <v>43.583333330000002</v>
      </c>
      <c r="DR43" s="136" t="s">
        <v>636</v>
      </c>
      <c r="DS43" s="201">
        <v>-5.06601E-2</v>
      </c>
      <c r="DT43" s="201">
        <v>-3.4657609999999998E-2</v>
      </c>
      <c r="DU43" s="202">
        <v>9.0630805100000007</v>
      </c>
      <c r="DV43" s="11">
        <v>0.81062807999999997</v>
      </c>
      <c r="DW43" s="11">
        <v>256.91962853000001</v>
      </c>
      <c r="DX43" s="11">
        <v>332.88506530000001</v>
      </c>
      <c r="DY43" s="11">
        <v>89.846566120000006</v>
      </c>
      <c r="DZ43" s="12">
        <v>0.38344388000000001</v>
      </c>
      <c r="EA43" s="11">
        <v>263.03372652000002</v>
      </c>
    </row>
    <row r="44" spans="1:131">
      <c r="A44" s="207"/>
      <c r="B44" s="104">
        <v>36</v>
      </c>
      <c r="C44" s="105" t="s">
        <v>3</v>
      </c>
      <c r="D44" s="230">
        <v>42979.946432951387</v>
      </c>
      <c r="E44" s="309">
        <v>683894640.99015498</v>
      </c>
      <c r="F44" s="84">
        <v>43.771300719999999</v>
      </c>
      <c r="G44" s="21">
        <v>3681.2624399000001</v>
      </c>
      <c r="H44" s="7">
        <v>1885.8422778500001</v>
      </c>
      <c r="I44" s="7">
        <v>1779.19644453</v>
      </c>
      <c r="J44" s="214">
        <v>42979.696432962963</v>
      </c>
      <c r="K44" s="214">
        <v>42979.654766296298</v>
      </c>
      <c r="L44" s="9">
        <v>245</v>
      </c>
      <c r="M44" s="21">
        <v>4</v>
      </c>
      <c r="N44" s="9" t="s">
        <v>602</v>
      </c>
      <c r="O44" s="10">
        <v>35</v>
      </c>
      <c r="P44" s="114">
        <v>33.60614193</v>
      </c>
      <c r="Q44" s="13">
        <v>5.0208868100000004</v>
      </c>
      <c r="R44" s="115">
        <v>4.0406699699999997</v>
      </c>
      <c r="S44" s="11">
        <v>100.68484678999999</v>
      </c>
      <c r="T44" s="12">
        <v>58.354971069999998</v>
      </c>
      <c r="U44" s="12">
        <v>58.364404749999999</v>
      </c>
      <c r="V44" s="29">
        <v>3380.5763724100002</v>
      </c>
      <c r="W44" s="13">
        <v>1.0320253399999999</v>
      </c>
      <c r="X44" s="230">
        <v>42979.946953784725</v>
      </c>
      <c r="Y44" s="34">
        <v>5.2083333866903558E-4</v>
      </c>
      <c r="Z44" s="29">
        <v>3500.5866445299998</v>
      </c>
      <c r="AA44" s="13">
        <v>1.0317029</v>
      </c>
      <c r="AB44" s="29">
        <v>3295.59971769</v>
      </c>
      <c r="AC44" s="13">
        <v>1.0460974599999999</v>
      </c>
      <c r="AD44" s="230">
        <v>42979.947891284719</v>
      </c>
      <c r="AE44" s="34">
        <v>1.4583333322661929E-3</v>
      </c>
      <c r="AF44" s="11">
        <v>29.87233719</v>
      </c>
      <c r="AG44" s="11">
        <v>28.225945580000001</v>
      </c>
      <c r="AH44" s="11">
        <v>100.29246612</v>
      </c>
      <c r="AI44" s="81">
        <v>7.9908982699999997</v>
      </c>
      <c r="AJ44" s="11">
        <v>9.1015897300000006</v>
      </c>
      <c r="AK44" s="11">
        <v>138.37530108999999</v>
      </c>
      <c r="AL44" s="11">
        <v>135.43368899999999</v>
      </c>
      <c r="AM44" s="11">
        <v>133.52460038999999</v>
      </c>
      <c r="AN44" s="11">
        <v>130.97179857</v>
      </c>
      <c r="AO44" s="11">
        <v>0.52328560999999996</v>
      </c>
      <c r="AP44" s="11">
        <v>0.60711886999999998</v>
      </c>
      <c r="AQ44" s="11">
        <v>-14.26881949</v>
      </c>
      <c r="AR44" s="83">
        <v>3.0325502100000001</v>
      </c>
      <c r="AS44" s="11">
        <v>41.624698909999999</v>
      </c>
      <c r="AT44" s="11">
        <v>46.475399609999997</v>
      </c>
      <c r="AU44" s="26" t="s">
        <v>599</v>
      </c>
      <c r="AV44" s="83">
        <v>3.0325502100000001</v>
      </c>
      <c r="AW44" s="83">
        <v>0</v>
      </c>
      <c r="AX44" s="11">
        <v>44.566310999999999</v>
      </c>
      <c r="AY44" s="11">
        <v>49.028201430000003</v>
      </c>
      <c r="AZ44" s="26" t="s">
        <v>599</v>
      </c>
      <c r="BA44" s="83">
        <v>0</v>
      </c>
      <c r="BB44" s="11">
        <v>3.0346585300000002</v>
      </c>
      <c r="BC44" s="116">
        <v>164.72328046000001</v>
      </c>
      <c r="BD44" s="11">
        <v>12.242061</v>
      </c>
      <c r="BE44" s="11">
        <v>131.75869560000001</v>
      </c>
      <c r="BF44" s="11">
        <v>97.042615100000006</v>
      </c>
      <c r="BG44" s="11">
        <v>48.236089640000003</v>
      </c>
      <c r="BH44" s="11">
        <v>129.36797601000001</v>
      </c>
      <c r="BI44" s="11">
        <v>50.627674579999997</v>
      </c>
      <c r="BJ44" s="11">
        <v>164.71921796000001</v>
      </c>
      <c r="BK44" s="11">
        <v>3.0352578100000001</v>
      </c>
      <c r="BL44" s="11">
        <v>12.245524229999999</v>
      </c>
      <c r="BM44" s="104">
        <v>36</v>
      </c>
      <c r="BN44" s="230">
        <v>42979.954571111113</v>
      </c>
      <c r="BO44" s="309">
        <v>683895344.12662101</v>
      </c>
      <c r="BP44" s="34">
        <v>8.1381597265135497E-3</v>
      </c>
      <c r="BQ44" s="13">
        <v>1.1065467899999999</v>
      </c>
      <c r="BR44" s="40" t="s">
        <v>599</v>
      </c>
      <c r="BS44" s="29">
        <v>7617.2431316599996</v>
      </c>
      <c r="BT44" s="11">
        <v>133.33781232999999</v>
      </c>
      <c r="BU44" s="11">
        <v>8.6875058099999993</v>
      </c>
      <c r="BV44" s="224">
        <v>113.58755626999999</v>
      </c>
      <c r="BW44" s="29">
        <v>19081.439106590002</v>
      </c>
      <c r="BX44" s="29">
        <v>123.37395008999999</v>
      </c>
      <c r="BY44" s="29">
        <v>189.42710528000001</v>
      </c>
      <c r="BZ44" s="141">
        <v>1.36820433</v>
      </c>
      <c r="CA44" s="29">
        <v>-66.053155189999998</v>
      </c>
      <c r="CB44" s="83">
        <v>111.28201983</v>
      </c>
      <c r="CC44" s="26" t="s">
        <v>599</v>
      </c>
      <c r="CD44" s="83">
        <v>111.28201983</v>
      </c>
      <c r="CE44" s="11">
        <v>74.808665399999995</v>
      </c>
      <c r="CF44" s="104">
        <v>36</v>
      </c>
      <c r="CG44" s="238">
        <v>42979.927802245373</v>
      </c>
      <c r="CH44" s="319">
        <v>683893031.29683805</v>
      </c>
      <c r="CI44" s="33">
        <v>-1.8630706013937015E-2</v>
      </c>
      <c r="CJ44" s="29">
        <v>30861.945628640002</v>
      </c>
      <c r="CK44" s="12">
        <v>1.36894425</v>
      </c>
      <c r="CL44" s="11">
        <v>98.518550169999997</v>
      </c>
      <c r="CM44" s="11">
        <v>79.240032049999996</v>
      </c>
      <c r="CN44" s="104">
        <v>36</v>
      </c>
      <c r="CO44" s="238">
        <v>42980.045780439817</v>
      </c>
      <c r="CP44" s="319">
        <v>683903224.61301899</v>
      </c>
      <c r="CQ44" s="32">
        <v>9.9347488430794328E-2</v>
      </c>
      <c r="CR44" s="29">
        <v>220650.84934827001</v>
      </c>
      <c r="CS44" s="30">
        <v>4.0237461000000003</v>
      </c>
      <c r="CT44" s="11">
        <v>81.503556900000007</v>
      </c>
      <c r="CU44" s="11">
        <v>-79.275433070000005</v>
      </c>
      <c r="CV44" s="104">
        <v>36</v>
      </c>
      <c r="CW44" s="238">
        <v>43001.832312199076</v>
      </c>
      <c r="CX44" s="319">
        <v>685785580.95699501</v>
      </c>
      <c r="CY44" s="84">
        <v>43.694222189999998</v>
      </c>
      <c r="CZ44" s="12">
        <v>35.156319349999997</v>
      </c>
      <c r="DA44" s="12">
        <v>99.138612960000003</v>
      </c>
      <c r="DB44" s="11">
        <v>20.980577369999999</v>
      </c>
      <c r="DC44" s="11">
        <v>-23.66150335</v>
      </c>
      <c r="DD44" s="11">
        <v>252.60358747999999</v>
      </c>
      <c r="DE44" s="11">
        <v>7.20592101</v>
      </c>
      <c r="DF44" s="11">
        <v>46.019393489999999</v>
      </c>
      <c r="DG44" s="11">
        <v>133.51487548</v>
      </c>
      <c r="DH44" s="11">
        <v>128.07893195</v>
      </c>
      <c r="DI44" s="104">
        <v>36</v>
      </c>
      <c r="DJ44" s="238">
        <v>43023.202009594905</v>
      </c>
      <c r="DK44" s="319">
        <v>687631922.811849</v>
      </c>
      <c r="DL44" s="148">
        <v>-0.51572407407365972</v>
      </c>
      <c r="DM44" s="30">
        <v>13.19370181</v>
      </c>
      <c r="DN44" s="11">
        <v>20.463303880000002</v>
      </c>
      <c r="DO44" s="104">
        <v>36</v>
      </c>
      <c r="DP44" s="230">
        <v>42978.916666666664</v>
      </c>
      <c r="DQ44" s="84">
        <v>43.791666669999998</v>
      </c>
      <c r="DR44" s="136" t="s">
        <v>637</v>
      </c>
      <c r="DS44" s="201">
        <v>-0.31444660000000002</v>
      </c>
      <c r="DT44" s="201">
        <v>-0.3021027</v>
      </c>
      <c r="DU44" s="202">
        <v>8.8325187300000003</v>
      </c>
      <c r="DV44" s="11">
        <v>0.71065701000000003</v>
      </c>
      <c r="DW44" s="11">
        <v>59.849432870000001</v>
      </c>
      <c r="DX44" s="11">
        <v>327.83343925999998</v>
      </c>
      <c r="DY44" s="11">
        <v>354.81336406000003</v>
      </c>
      <c r="DZ44" s="12">
        <v>0.59166160999999995</v>
      </c>
      <c r="EA44" s="11">
        <v>56.816312070000002</v>
      </c>
    </row>
    <row r="45" spans="1:131" ht="15.75" thickBot="1">
      <c r="A45" s="207"/>
      <c r="B45" s="263">
        <v>37</v>
      </c>
      <c r="C45" s="264" t="s">
        <v>3</v>
      </c>
      <c r="D45" s="265">
        <v>43023.717733668978</v>
      </c>
      <c r="E45" s="315">
        <v>687676481.37226999</v>
      </c>
      <c r="F45" s="266">
        <v>43.874970419999997</v>
      </c>
      <c r="G45" s="267">
        <v>3725.0337406100002</v>
      </c>
      <c r="H45" s="268">
        <v>1929.6135785700001</v>
      </c>
      <c r="I45" s="268">
        <v>1822.96774525</v>
      </c>
      <c r="J45" s="269">
        <v>43023.467733680554</v>
      </c>
      <c r="K45" s="269">
        <v>43023.42606701389</v>
      </c>
      <c r="L45" s="270">
        <v>289</v>
      </c>
      <c r="M45" s="267">
        <v>6</v>
      </c>
      <c r="N45" s="270" t="s">
        <v>598</v>
      </c>
      <c r="O45" s="271">
        <v>41</v>
      </c>
      <c r="P45" s="272">
        <v>37.040779360000002</v>
      </c>
      <c r="Q45" s="273">
        <v>5.0098100700000003</v>
      </c>
      <c r="R45" s="273">
        <v>4.4533660199999998</v>
      </c>
      <c r="S45" s="274">
        <v>100.00219551000001</v>
      </c>
      <c r="T45" s="272">
        <v>58.373127480000001</v>
      </c>
      <c r="U45" s="272">
        <v>58.382908260000001</v>
      </c>
      <c r="V45" s="275">
        <v>3375.7162607400001</v>
      </c>
      <c r="W45" s="273">
        <v>1.0311910500000001</v>
      </c>
      <c r="X45" s="265">
        <v>43023.718254502317</v>
      </c>
      <c r="Y45" s="276">
        <v>5.2083333866903558E-4</v>
      </c>
      <c r="Z45" s="275">
        <v>3498.2717266499999</v>
      </c>
      <c r="AA45" s="273">
        <v>1.0308679599999999</v>
      </c>
      <c r="AB45" s="275">
        <v>3285.68953379</v>
      </c>
      <c r="AC45" s="273">
        <v>1.0459588399999999</v>
      </c>
      <c r="AD45" s="265">
        <v>43023.719215150464</v>
      </c>
      <c r="AE45" s="276">
        <v>1.4814814858254977E-3</v>
      </c>
      <c r="AF45" s="274">
        <v>30.651023339999998</v>
      </c>
      <c r="AG45" s="274">
        <v>21.42131247</v>
      </c>
      <c r="AH45" s="274">
        <v>44.286095690000003</v>
      </c>
      <c r="AI45" s="277">
        <v>4.8989376</v>
      </c>
      <c r="AJ45" s="274">
        <v>8.8746160300000003</v>
      </c>
      <c r="AK45" s="274">
        <v>141.51781517000001</v>
      </c>
      <c r="AL45" s="274">
        <v>131.91313115</v>
      </c>
      <c r="AM45" s="274">
        <v>136.28154763000001</v>
      </c>
      <c r="AN45" s="274">
        <v>128.11956017</v>
      </c>
      <c r="AO45" s="274">
        <v>0.53924839000000002</v>
      </c>
      <c r="AP45" s="274">
        <v>0.56499416999999996</v>
      </c>
      <c r="AQ45" s="274">
        <v>-15.25141004</v>
      </c>
      <c r="AR45" s="278">
        <v>10.03888433</v>
      </c>
      <c r="AS45" s="274">
        <v>38.482184830000001</v>
      </c>
      <c r="AT45" s="274">
        <v>43.718452370000001</v>
      </c>
      <c r="AU45" s="279" t="s">
        <v>599</v>
      </c>
      <c r="AV45" s="278">
        <v>10.03888433</v>
      </c>
      <c r="AW45" s="278">
        <v>0</v>
      </c>
      <c r="AX45" s="274">
        <v>48.086868850000002</v>
      </c>
      <c r="AY45" s="274">
        <v>51.88043983</v>
      </c>
      <c r="AZ45" s="279" t="s">
        <v>599</v>
      </c>
      <c r="BA45" s="278">
        <v>0</v>
      </c>
      <c r="BB45" s="274">
        <v>10.044141440000001</v>
      </c>
      <c r="BC45" s="274">
        <v>118.76557819</v>
      </c>
      <c r="BD45" s="274">
        <v>51.190280370000004</v>
      </c>
      <c r="BE45" s="274">
        <v>133.88942365</v>
      </c>
      <c r="BF45" s="274">
        <v>97.193769790000005</v>
      </c>
      <c r="BG45" s="274">
        <v>46.106008850000002</v>
      </c>
      <c r="BH45" s="274">
        <v>126.51341638</v>
      </c>
      <c r="BI45" s="274">
        <v>53.482055539999998</v>
      </c>
      <c r="BJ45" s="274">
        <v>118.76239366</v>
      </c>
      <c r="BK45" s="274">
        <v>10.04385727</v>
      </c>
      <c r="BL45" s="274">
        <v>51.193749070000003</v>
      </c>
      <c r="BM45" s="263">
        <v>37</v>
      </c>
      <c r="BN45" s="265">
        <v>43023.726074328704</v>
      </c>
      <c r="BO45" s="315">
        <v>687677202.00438201</v>
      </c>
      <c r="BP45" s="276">
        <v>8.3406597259454429E-3</v>
      </c>
      <c r="BQ45" s="273">
        <v>1.1094435300000001</v>
      </c>
      <c r="BR45" s="280" t="s">
        <v>599</v>
      </c>
      <c r="BS45" s="275">
        <v>7824.3368670500004</v>
      </c>
      <c r="BT45" s="274">
        <v>137.16503211</v>
      </c>
      <c r="BU45" s="274">
        <v>8.4753550700000009</v>
      </c>
      <c r="BV45" s="281">
        <v>57.535100129999996</v>
      </c>
      <c r="BW45" s="275">
        <v>19510.30191477</v>
      </c>
      <c r="BX45" s="275">
        <v>67.097051109999995</v>
      </c>
      <c r="BY45" s="275">
        <v>203.06923549000001</v>
      </c>
      <c r="BZ45" s="282">
        <v>1.51410947</v>
      </c>
      <c r="CA45" s="275">
        <v>-135.97218439</v>
      </c>
      <c r="CB45" s="278">
        <v>108.19453943000001</v>
      </c>
      <c r="CC45" s="279" t="s">
        <v>599</v>
      </c>
      <c r="CD45" s="278">
        <v>108.19453943000001</v>
      </c>
      <c r="CE45" s="274">
        <v>74.360290469999995</v>
      </c>
      <c r="CF45" s="263">
        <v>37</v>
      </c>
      <c r="CG45" s="283">
        <v>43023.699444097219</v>
      </c>
      <c r="CH45" s="325">
        <v>687674901.15333402</v>
      </c>
      <c r="CI45" s="284">
        <v>-1.8289571758941747E-2</v>
      </c>
      <c r="CJ45" s="275">
        <v>30122.133886160002</v>
      </c>
      <c r="CK45" s="272">
        <v>1.3583327599999999</v>
      </c>
      <c r="CL45" s="274">
        <v>97.378665150000003</v>
      </c>
      <c r="CM45" s="274">
        <v>79.928221480000005</v>
      </c>
      <c r="CN45" s="263">
        <v>37</v>
      </c>
      <c r="CO45" s="283">
        <v>43023.819848541665</v>
      </c>
      <c r="CP45" s="325">
        <v>687685304.09695101</v>
      </c>
      <c r="CQ45" s="285">
        <v>0.10211487268679775</v>
      </c>
      <c r="CR45" s="275">
        <v>226664.62970547</v>
      </c>
      <c r="CS45" s="286">
        <v>4.10758958</v>
      </c>
      <c r="CT45" s="274">
        <v>82.639661820000001</v>
      </c>
      <c r="CU45" s="274">
        <v>-79.962261380000001</v>
      </c>
      <c r="CV45" s="263">
        <v>37</v>
      </c>
      <c r="CW45" s="283">
        <v>43045.654590428239</v>
      </c>
      <c r="CX45" s="325">
        <v>689571825.795959</v>
      </c>
      <c r="CY45" s="266">
        <v>43.822278230000002</v>
      </c>
      <c r="CZ45" s="272">
        <v>40.005983110000003</v>
      </c>
      <c r="DA45" s="272">
        <v>99.298240300000003</v>
      </c>
      <c r="DB45" s="274">
        <v>20.753118610000001</v>
      </c>
      <c r="DC45" s="274">
        <v>-22.936905800000002</v>
      </c>
      <c r="DD45" s="274">
        <v>240.96901768999999</v>
      </c>
      <c r="DE45" s="274">
        <v>11.263981190000001</v>
      </c>
      <c r="DF45" s="274">
        <v>46.047466329999999</v>
      </c>
      <c r="DG45" s="274">
        <v>133.54277705999999</v>
      </c>
      <c r="DH45" s="274">
        <v>125.19324068</v>
      </c>
      <c r="DI45" s="263">
        <v>37</v>
      </c>
      <c r="DJ45" s="283">
        <v>43067.107357974535</v>
      </c>
      <c r="DK45" s="325">
        <v>691425344.913028</v>
      </c>
      <c r="DL45" s="287">
        <v>-0.48534611111244885</v>
      </c>
      <c r="DM45" s="286">
        <v>12.652717020000001</v>
      </c>
      <c r="DN45" s="274">
        <v>20.250502690000001</v>
      </c>
      <c r="DO45" s="263">
        <v>37</v>
      </c>
      <c r="DP45" s="265">
        <v>43022.708333333336</v>
      </c>
      <c r="DQ45" s="266">
        <v>43.875</v>
      </c>
      <c r="DR45" s="288" t="s">
        <v>638</v>
      </c>
      <c r="DS45" s="289">
        <v>-0.41231329</v>
      </c>
      <c r="DT45" s="289">
        <v>-0.40710234000000001</v>
      </c>
      <c r="DU45" s="290">
        <v>8.7193308900000002</v>
      </c>
      <c r="DV45" s="274">
        <v>0.54532354999999999</v>
      </c>
      <c r="DW45" s="274">
        <v>7.4466925399999999</v>
      </c>
      <c r="DX45" s="274">
        <v>324.7837073</v>
      </c>
      <c r="DY45" s="274">
        <v>318.66987606999999</v>
      </c>
      <c r="DZ45" s="272">
        <v>0.79890574999999997</v>
      </c>
      <c r="EA45" s="274">
        <v>357.40533608999999</v>
      </c>
    </row>
    <row r="46" spans="1:131" ht="17.100000000000001" customHeight="1">
      <c r="A46" s="366" t="s">
        <v>696</v>
      </c>
      <c r="B46" s="257">
        <v>38</v>
      </c>
      <c r="C46" s="258" t="s">
        <v>711</v>
      </c>
      <c r="D46" s="259">
        <v>43067.592704085648</v>
      </c>
      <c r="E46" s="316">
        <v>691467278.81661701</v>
      </c>
      <c r="F46" s="219">
        <v>43.846900290000001</v>
      </c>
      <c r="G46" s="187">
        <v>3768.9087110400001</v>
      </c>
      <c r="H46" s="188">
        <v>1973.48854899</v>
      </c>
      <c r="I46" s="188">
        <v>1866.84271567</v>
      </c>
      <c r="J46" s="216">
        <v>43067.301037430552</v>
      </c>
      <c r="K46" s="216">
        <v>43067.259370763888</v>
      </c>
      <c r="L46" s="189">
        <v>333</v>
      </c>
      <c r="M46" s="187">
        <v>1</v>
      </c>
      <c r="N46" s="189" t="s">
        <v>604</v>
      </c>
      <c r="O46" s="190">
        <v>48</v>
      </c>
      <c r="P46" s="76">
        <v>42.561946910000003</v>
      </c>
      <c r="Q46" s="191">
        <v>4.9995282699999999</v>
      </c>
      <c r="R46" s="191">
        <v>5.1171176100000002</v>
      </c>
      <c r="S46" s="192">
        <v>99.353730220000003</v>
      </c>
      <c r="T46" s="76">
        <v>58.388000069999997</v>
      </c>
      <c r="U46" s="76">
        <v>58.398128509999999</v>
      </c>
      <c r="V46" s="146">
        <v>3372.6696028000001</v>
      </c>
      <c r="W46" s="191">
        <v>1.0303822600000001</v>
      </c>
      <c r="X46" s="259">
        <v>43067.593236493056</v>
      </c>
      <c r="Y46" s="193">
        <v>5.3240740817273036E-4</v>
      </c>
      <c r="Z46" s="146">
        <v>3499.8967693999998</v>
      </c>
      <c r="AA46" s="191">
        <v>1.0300440399999999</v>
      </c>
      <c r="AB46" s="146">
        <v>3279.6748312700001</v>
      </c>
      <c r="AC46" s="191">
        <v>1.0458747100000001</v>
      </c>
      <c r="AD46" s="259">
        <v>43067.594220289349</v>
      </c>
      <c r="AE46" s="193">
        <v>1.5162037016125396E-3</v>
      </c>
      <c r="AF46" s="192">
        <v>31.462121490000001</v>
      </c>
      <c r="AG46" s="192">
        <v>26.206262209999998</v>
      </c>
      <c r="AH46" s="192">
        <v>78.510890570000001</v>
      </c>
      <c r="AI46" s="253">
        <v>7.3384760599999996</v>
      </c>
      <c r="AJ46" s="192">
        <v>8.6470198600000003</v>
      </c>
      <c r="AK46" s="192">
        <v>144.67147521999999</v>
      </c>
      <c r="AL46" s="192">
        <v>134.10289194999999</v>
      </c>
      <c r="AM46" s="192">
        <v>139.01044557</v>
      </c>
      <c r="AN46" s="192">
        <v>130.17740925999999</v>
      </c>
      <c r="AO46" s="192">
        <v>0.55438832000000005</v>
      </c>
      <c r="AP46" s="192">
        <v>0.53531587999999997</v>
      </c>
      <c r="AQ46" s="192">
        <v>-14.210068359999999</v>
      </c>
      <c r="AR46" s="260">
        <v>29.838612579999999</v>
      </c>
      <c r="AS46" s="192">
        <v>35.328524780000002</v>
      </c>
      <c r="AT46" s="192">
        <v>40.989554429999998</v>
      </c>
      <c r="AU46" s="260">
        <v>29.838612579999999</v>
      </c>
      <c r="AV46" s="137">
        <v>11.101801529999999</v>
      </c>
      <c r="AW46" s="260">
        <v>40.43550844</v>
      </c>
      <c r="AX46" s="192">
        <v>45.89710805</v>
      </c>
      <c r="AY46" s="192">
        <v>49.822590740000003</v>
      </c>
      <c r="AZ46" s="260">
        <v>40.43550844</v>
      </c>
      <c r="BA46" s="137">
        <v>0</v>
      </c>
      <c r="BB46" s="192">
        <v>11.11126741</v>
      </c>
      <c r="BC46" s="192">
        <v>77.630015119999996</v>
      </c>
      <c r="BD46" s="192">
        <v>91.258717480000001</v>
      </c>
      <c r="BE46" s="192">
        <v>131.76260103999999</v>
      </c>
      <c r="BF46" s="192">
        <v>97.35159118</v>
      </c>
      <c r="BG46" s="192">
        <v>48.233288000000002</v>
      </c>
      <c r="BH46" s="192">
        <v>123.63580225</v>
      </c>
      <c r="BI46" s="192">
        <v>56.359501180000002</v>
      </c>
      <c r="BJ46" s="192">
        <v>77.627165340000005</v>
      </c>
      <c r="BK46" s="192">
        <v>11.110530949999999</v>
      </c>
      <c r="BL46" s="192">
        <v>91.262303709999998</v>
      </c>
      <c r="BM46" s="257">
        <v>38</v>
      </c>
      <c r="BN46" s="259">
        <v>43067.60125983796</v>
      </c>
      <c r="BO46" s="316">
        <v>691468018.03370595</v>
      </c>
      <c r="BP46" s="193">
        <v>8.5557523125316948E-3</v>
      </c>
      <c r="BQ46" s="191">
        <v>1.11265193</v>
      </c>
      <c r="BR46" s="40" t="s">
        <v>599</v>
      </c>
      <c r="BS46" s="146">
        <v>8053.7120808700001</v>
      </c>
      <c r="BT46" s="192">
        <v>135.02615248000001</v>
      </c>
      <c r="BU46" s="192">
        <v>8.2620612900000001</v>
      </c>
      <c r="BV46" s="261">
        <v>91.73259238</v>
      </c>
      <c r="BW46" s="146">
        <v>19980.776769299999</v>
      </c>
      <c r="BX46" s="146">
        <v>101.09019431999999</v>
      </c>
      <c r="BY46" s="146">
        <v>216.13512317999999</v>
      </c>
      <c r="BZ46" s="147">
        <v>1.0936935699999999</v>
      </c>
      <c r="CA46" s="146">
        <v>-115.04492887000001</v>
      </c>
      <c r="CB46" s="260">
        <v>122.14409498000001</v>
      </c>
      <c r="CC46" s="260">
        <v>122.14409498000001</v>
      </c>
      <c r="CD46" s="137">
        <v>109.12443763</v>
      </c>
      <c r="CE46" s="192">
        <v>73.915928120000004</v>
      </c>
      <c r="CF46" s="257">
        <v>38</v>
      </c>
      <c r="CG46" s="262">
        <v>43067.574766388891</v>
      </c>
      <c r="CH46" s="326">
        <v>691465728.99984801</v>
      </c>
      <c r="CI46" s="194">
        <v>-1.7937696757144295E-2</v>
      </c>
      <c r="CJ46" s="146">
        <v>29358.521809400001</v>
      </c>
      <c r="CK46" s="76">
        <v>1.3474172200000001</v>
      </c>
      <c r="CL46" s="192">
        <v>97.198265059999997</v>
      </c>
      <c r="CM46" s="192">
        <v>80.581992769999999</v>
      </c>
      <c r="CN46" s="257">
        <v>38</v>
      </c>
      <c r="CO46" s="262">
        <v>43067.69784429398</v>
      </c>
      <c r="CP46" s="326">
        <v>691476362.93066597</v>
      </c>
      <c r="CQ46" s="195">
        <v>0.10514020833215909</v>
      </c>
      <c r="CR46" s="146">
        <v>233149.8178734</v>
      </c>
      <c r="CS46" s="196">
        <v>4.1980567400000002</v>
      </c>
      <c r="CT46" s="192">
        <v>82.816894809999994</v>
      </c>
      <c r="CU46" s="192">
        <v>-80.614601550000003</v>
      </c>
      <c r="CV46" s="257">
        <v>38</v>
      </c>
      <c r="CW46" s="262">
        <v>43089.51407020833</v>
      </c>
      <c r="CX46" s="326">
        <v>693361284.85027301</v>
      </c>
      <c r="CY46" s="219">
        <v>43.859479800000003</v>
      </c>
      <c r="CZ46" s="76">
        <v>45.44912935</v>
      </c>
      <c r="DA46" s="76">
        <v>99.261928569999995</v>
      </c>
      <c r="DB46" s="192">
        <v>20.52381038</v>
      </c>
      <c r="DC46" s="192">
        <v>-26.584285810000001</v>
      </c>
      <c r="DD46" s="192">
        <v>261.72762767</v>
      </c>
      <c r="DE46" s="192">
        <v>9.6149187499999993</v>
      </c>
      <c r="DF46" s="192">
        <v>50.132658309999997</v>
      </c>
      <c r="DG46" s="192">
        <v>129.48344422</v>
      </c>
      <c r="DH46" s="192">
        <v>122.27922083</v>
      </c>
      <c r="DI46" s="257">
        <v>38</v>
      </c>
      <c r="DJ46" s="262">
        <v>43110.98296616898</v>
      </c>
      <c r="DK46" s="326">
        <v>695216197.461954</v>
      </c>
      <c r="DL46" s="197">
        <v>-0.4566381944459863</v>
      </c>
      <c r="DM46" s="196">
        <v>12.12990598</v>
      </c>
      <c r="DN46" s="192">
        <v>20.034310040000001</v>
      </c>
      <c r="DO46" s="257">
        <v>38</v>
      </c>
      <c r="DP46" s="259">
        <v>43066.583333333336</v>
      </c>
      <c r="DQ46" s="219">
        <v>43.833333330000002</v>
      </c>
      <c r="DR46" s="223" t="s">
        <v>639</v>
      </c>
      <c r="DS46" s="199">
        <v>-0.42120780000000002</v>
      </c>
      <c r="DT46" s="199">
        <v>-0.42095046000000003</v>
      </c>
      <c r="DU46" s="200">
        <v>8.8497003299999992</v>
      </c>
      <c r="DV46" s="192">
        <v>0.55336677999999995</v>
      </c>
      <c r="DW46" s="192">
        <v>39.318642760000003</v>
      </c>
      <c r="DX46" s="192">
        <v>327.54818181000002</v>
      </c>
      <c r="DY46" s="192">
        <v>314.14068064999998</v>
      </c>
      <c r="DZ46" s="76">
        <v>1.00378228</v>
      </c>
      <c r="EA46" s="192">
        <v>28.216188500000001</v>
      </c>
    </row>
    <row r="47" spans="1:131">
      <c r="A47" s="367"/>
      <c r="B47" s="104">
        <v>39</v>
      </c>
      <c r="C47" s="105" t="s">
        <v>3</v>
      </c>
      <c r="D47" s="230">
        <v>43111.439604363426</v>
      </c>
      <c r="E47" s="309">
        <v>695255651.00204098</v>
      </c>
      <c r="F47" s="84">
        <v>43.643690059999997</v>
      </c>
      <c r="G47" s="21">
        <v>3812.7556113300002</v>
      </c>
      <c r="H47" s="7">
        <v>2017.3354492799999</v>
      </c>
      <c r="I47" s="7">
        <v>1910.68961597</v>
      </c>
      <c r="J47" s="214">
        <v>43111.147937708331</v>
      </c>
      <c r="K47" s="214">
        <v>43111.106271041666</v>
      </c>
      <c r="L47" s="9">
        <v>12</v>
      </c>
      <c r="M47" s="21">
        <v>3</v>
      </c>
      <c r="N47" s="9" t="s">
        <v>600</v>
      </c>
      <c r="O47" s="10">
        <v>2</v>
      </c>
      <c r="P47" s="12">
        <v>47.361651559999999</v>
      </c>
      <c r="Q47" s="13">
        <v>4.99012762</v>
      </c>
      <c r="R47" s="13">
        <v>5.6943574999999997</v>
      </c>
      <c r="S47" s="11">
        <v>98.753072130000007</v>
      </c>
      <c r="T47" s="12">
        <v>58.404998720000002</v>
      </c>
      <c r="U47" s="12">
        <v>58.4154652</v>
      </c>
      <c r="V47" s="29">
        <v>3366.38004563</v>
      </c>
      <c r="W47" s="13">
        <v>1.02950392</v>
      </c>
      <c r="X47" s="230">
        <v>43111.440148344911</v>
      </c>
      <c r="Y47" s="34">
        <v>5.4398148495238274E-4</v>
      </c>
      <c r="Z47" s="29">
        <v>3498.2428534000001</v>
      </c>
      <c r="AA47" s="13">
        <v>1.0291501199999999</v>
      </c>
      <c r="AB47" s="29">
        <v>3270.55588769</v>
      </c>
      <c r="AC47" s="13">
        <v>1.0457471599999999</v>
      </c>
      <c r="AD47" s="230">
        <v>43111.441143715281</v>
      </c>
      <c r="AE47" s="34">
        <v>1.5393518551718444E-3</v>
      </c>
      <c r="AF47" s="11">
        <v>32.286194960000003</v>
      </c>
      <c r="AG47" s="11">
        <v>28.559059269999999</v>
      </c>
      <c r="AH47" s="11">
        <v>88.329192759999998</v>
      </c>
      <c r="AI47" s="81">
        <v>7.7728490499999996</v>
      </c>
      <c r="AJ47" s="11">
        <v>8.4165583900000005</v>
      </c>
      <c r="AK47" s="11">
        <v>147.86490531999999</v>
      </c>
      <c r="AL47" s="11">
        <v>140.93519040000001</v>
      </c>
      <c r="AM47" s="11">
        <v>141.71829639000001</v>
      </c>
      <c r="AN47" s="11">
        <v>136.14483598999999</v>
      </c>
      <c r="AO47" s="11">
        <v>0.56884754000000004</v>
      </c>
      <c r="AP47" s="11">
        <v>0.52204116</v>
      </c>
      <c r="AQ47" s="11">
        <v>-11.472925350000001</v>
      </c>
      <c r="AR47" s="83">
        <v>7.3708760399999997</v>
      </c>
      <c r="AS47" s="11">
        <v>32.135094680000002</v>
      </c>
      <c r="AT47" s="11">
        <v>38.281703610000001</v>
      </c>
      <c r="AU47" s="26" t="s">
        <v>599</v>
      </c>
      <c r="AV47" s="83">
        <v>7.3708760399999997</v>
      </c>
      <c r="AW47" s="83">
        <v>0</v>
      </c>
      <c r="AX47" s="11">
        <v>39.064809599999997</v>
      </c>
      <c r="AY47" s="11">
        <v>43.855164010000003</v>
      </c>
      <c r="AZ47" s="26" t="s">
        <v>599</v>
      </c>
      <c r="BA47" s="83">
        <v>0</v>
      </c>
      <c r="BB47" s="11">
        <v>7.3839856599999996</v>
      </c>
      <c r="BC47" s="11">
        <v>40.699799659999996</v>
      </c>
      <c r="BD47" s="11">
        <v>131.91621468</v>
      </c>
      <c r="BE47" s="11">
        <v>126.18408665</v>
      </c>
      <c r="BF47" s="11">
        <v>97.512021140000002</v>
      </c>
      <c r="BG47" s="11">
        <v>53.811919359999997</v>
      </c>
      <c r="BH47" s="11">
        <v>120.72473768</v>
      </c>
      <c r="BI47" s="11">
        <v>59.270408179999997</v>
      </c>
      <c r="BJ47" s="11">
        <v>40.696928470000003</v>
      </c>
      <c r="BK47" s="11">
        <v>7.38317917</v>
      </c>
      <c r="BL47" s="11">
        <v>131.91989236000001</v>
      </c>
      <c r="BM47" s="104">
        <v>39</v>
      </c>
      <c r="BN47" s="230">
        <v>43111.448381087961</v>
      </c>
      <c r="BO47" s="309">
        <v>695256409.31056595</v>
      </c>
      <c r="BP47" s="34">
        <v>8.7767245349823497E-3</v>
      </c>
      <c r="BQ47" s="13">
        <v>1.11600575</v>
      </c>
      <c r="BR47" s="40" t="s">
        <v>599</v>
      </c>
      <c r="BS47" s="29">
        <v>8293.4828137299992</v>
      </c>
      <c r="BT47" s="11">
        <v>128.03858216</v>
      </c>
      <c r="BU47" s="11">
        <v>8.04506151</v>
      </c>
      <c r="BV47" s="224">
        <v>101.54130479</v>
      </c>
      <c r="BW47" s="29">
        <v>20475.5830656</v>
      </c>
      <c r="BX47" s="29">
        <v>110.71754420000001</v>
      </c>
      <c r="BY47" s="29">
        <v>230.38545366</v>
      </c>
      <c r="BZ47" s="141">
        <v>1.2398508100000001</v>
      </c>
      <c r="CA47" s="29">
        <v>-119.66790946</v>
      </c>
      <c r="CB47" s="83">
        <v>113.26351304000001</v>
      </c>
      <c r="CC47" s="26" t="s">
        <v>599</v>
      </c>
      <c r="CD47" s="83">
        <v>113.26351304000001</v>
      </c>
      <c r="CE47" s="11">
        <v>73.491256550000003</v>
      </c>
      <c r="CF47" s="104">
        <v>39</v>
      </c>
      <c r="CG47" s="238">
        <v>43111.422023263891</v>
      </c>
      <c r="CH47" s="319">
        <v>695254131.99440706</v>
      </c>
      <c r="CI47" s="33">
        <v>-1.7581099535163958E-2</v>
      </c>
      <c r="CJ47" s="29">
        <v>28585.553130119999</v>
      </c>
      <c r="CK47" s="12">
        <v>1.3364018099999999</v>
      </c>
      <c r="CL47" s="11">
        <v>97.711237659999995</v>
      </c>
      <c r="CM47" s="11">
        <v>81.187575120000005</v>
      </c>
      <c r="CN47" s="104">
        <v>39</v>
      </c>
      <c r="CO47" s="238">
        <v>43111.547982129632</v>
      </c>
      <c r="CP47" s="319">
        <v>695265014.84088099</v>
      </c>
      <c r="CQ47" s="32">
        <v>0.10837776620610384</v>
      </c>
      <c r="CR47" s="29">
        <v>240038.08308339</v>
      </c>
      <c r="CS47" s="30">
        <v>4.2941941100000003</v>
      </c>
      <c r="CT47" s="11">
        <v>82.301235219999995</v>
      </c>
      <c r="CU47" s="11">
        <v>-81.218774479999993</v>
      </c>
      <c r="CV47" s="104">
        <v>39</v>
      </c>
      <c r="CW47" s="238">
        <v>43133.262940011577</v>
      </c>
      <c r="CX47" s="319">
        <v>697141187.20237601</v>
      </c>
      <c r="CY47" s="84">
        <v>43.748869820000003</v>
      </c>
      <c r="CZ47" s="12">
        <v>49.080048009999999</v>
      </c>
      <c r="DA47" s="12">
        <v>98.953684120000005</v>
      </c>
      <c r="DB47" s="11">
        <v>20.292653569999999</v>
      </c>
      <c r="DC47" s="11">
        <v>-22.030265270000001</v>
      </c>
      <c r="DD47" s="11">
        <v>186.21861271</v>
      </c>
      <c r="DE47" s="11">
        <v>4.4254741900000001</v>
      </c>
      <c r="DF47" s="11">
        <v>56.931523519999999</v>
      </c>
      <c r="DG47" s="11">
        <v>122.68201783000001</v>
      </c>
      <c r="DH47" s="11">
        <v>119.34079634</v>
      </c>
      <c r="DI47" s="104">
        <v>39</v>
      </c>
      <c r="DJ47" s="238">
        <v>43154.652493194444</v>
      </c>
      <c r="DK47" s="319">
        <v>698989244.59735703</v>
      </c>
      <c r="DL47" s="148">
        <v>-0.43080122685205424</v>
      </c>
      <c r="DM47" s="30">
        <v>11.6470822</v>
      </c>
      <c r="DN47" s="11">
        <v>19.813081690000001</v>
      </c>
      <c r="DO47" s="104">
        <v>39</v>
      </c>
      <c r="DP47" s="230">
        <v>43110.416666666664</v>
      </c>
      <c r="DQ47" s="84">
        <v>43.625</v>
      </c>
      <c r="DR47" s="136" t="s">
        <v>640</v>
      </c>
      <c r="DS47" s="201">
        <v>0.52657787</v>
      </c>
      <c r="DT47" s="201">
        <v>0.52671778000000002</v>
      </c>
      <c r="DU47" s="202">
        <v>9.1645705599999996</v>
      </c>
      <c r="DV47" s="11">
        <v>0.78040226999999995</v>
      </c>
      <c r="DW47" s="11">
        <v>41.949676689999997</v>
      </c>
      <c r="DX47" s="11">
        <v>334.90571348999998</v>
      </c>
      <c r="DY47" s="11">
        <v>294.88902102999998</v>
      </c>
      <c r="DZ47" s="12">
        <v>1.2045895799999999</v>
      </c>
      <c r="EA47" s="11">
        <v>34.577568650000003</v>
      </c>
    </row>
    <row r="48" spans="1:131">
      <c r="A48" s="367"/>
      <c r="B48" s="104">
        <v>40</v>
      </c>
      <c r="C48" s="105" t="s">
        <v>3</v>
      </c>
      <c r="D48" s="230">
        <v>43155.083294421296</v>
      </c>
      <c r="E48" s="309">
        <v>699026465.82343996</v>
      </c>
      <c r="F48" s="84">
        <v>43.575938909999998</v>
      </c>
      <c r="G48" s="21">
        <v>3856.3993013899999</v>
      </c>
      <c r="H48" s="7">
        <v>2060.97913935</v>
      </c>
      <c r="I48" s="7">
        <v>1954.3333060299999</v>
      </c>
      <c r="J48" s="214">
        <v>43154.791627754632</v>
      </c>
      <c r="K48" s="214">
        <v>43154.74996108796</v>
      </c>
      <c r="L48" s="9">
        <v>56</v>
      </c>
      <c r="M48" s="21">
        <v>5</v>
      </c>
      <c r="N48" s="9" t="s">
        <v>606</v>
      </c>
      <c r="O48" s="10">
        <v>8</v>
      </c>
      <c r="P48" s="114">
        <v>49.599151720000002</v>
      </c>
      <c r="Q48" s="13">
        <v>4.9816839699999997</v>
      </c>
      <c r="R48" s="115">
        <v>5.9636931000000004</v>
      </c>
      <c r="S48" s="11">
        <v>98.242240370000005</v>
      </c>
      <c r="T48" s="12">
        <v>58.352123409999997</v>
      </c>
      <c r="U48" s="12">
        <v>58.362795089999999</v>
      </c>
      <c r="V48" s="29">
        <v>3535.1289622099998</v>
      </c>
      <c r="W48" s="13">
        <v>1.03105443</v>
      </c>
      <c r="X48" s="230">
        <v>43155.083849976851</v>
      </c>
      <c r="Y48" s="34">
        <v>5.5555555445607752E-4</v>
      </c>
      <c r="Z48" s="29">
        <v>3671.0603947700001</v>
      </c>
      <c r="AA48" s="13">
        <v>1.03068643</v>
      </c>
      <c r="AB48" s="29">
        <v>3436.8049402000001</v>
      </c>
      <c r="AC48" s="13">
        <v>1.0480725799999999</v>
      </c>
      <c r="AD48" s="230">
        <v>43155.084868495367</v>
      </c>
      <c r="AE48" s="34">
        <v>1.5740740709588863E-3</v>
      </c>
      <c r="AF48" s="11">
        <v>33.114717599999999</v>
      </c>
      <c r="AG48" s="11">
        <v>33.464664110000001</v>
      </c>
      <c r="AH48" s="11">
        <v>281.27943544999999</v>
      </c>
      <c r="AI48" s="81">
        <v>6.1664163299999997</v>
      </c>
      <c r="AJ48" s="11">
        <v>8.1840904999999999</v>
      </c>
      <c r="AK48" s="11">
        <v>151.09232484</v>
      </c>
      <c r="AL48" s="116">
        <v>149.97608613</v>
      </c>
      <c r="AM48" s="11">
        <v>144.36726145</v>
      </c>
      <c r="AN48" s="11">
        <v>143.59021111999999</v>
      </c>
      <c r="AO48" s="11">
        <v>0.58113641999999999</v>
      </c>
      <c r="AP48" s="11">
        <v>0.51419108000000002</v>
      </c>
      <c r="AQ48" s="11">
        <v>-7.7232276500000001</v>
      </c>
      <c r="AR48" s="83">
        <v>1.2852042400000001</v>
      </c>
      <c r="AS48" s="11">
        <v>28.90767516</v>
      </c>
      <c r="AT48" s="11">
        <v>35.632738549999999</v>
      </c>
      <c r="AU48" s="26" t="s">
        <v>599</v>
      </c>
      <c r="AV48" s="83">
        <v>1.2852042400000001</v>
      </c>
      <c r="AW48" s="83">
        <v>0</v>
      </c>
      <c r="AX48" s="116">
        <v>30.023913870000001</v>
      </c>
      <c r="AY48" s="11">
        <v>36.409788880000001</v>
      </c>
      <c r="AZ48" s="26" t="s">
        <v>599</v>
      </c>
      <c r="BA48" s="83">
        <v>0</v>
      </c>
      <c r="BB48" s="11">
        <v>1.3010567900000001</v>
      </c>
      <c r="BC48" s="116">
        <v>6.5621654200000004</v>
      </c>
      <c r="BD48" s="11">
        <v>172.13677779</v>
      </c>
      <c r="BE48" s="11">
        <v>118.6677011</v>
      </c>
      <c r="BF48" s="11">
        <v>97.673919999999995</v>
      </c>
      <c r="BG48" s="11">
        <v>61.328146920000002</v>
      </c>
      <c r="BH48" s="11">
        <v>117.79947023</v>
      </c>
      <c r="BI48" s="11">
        <v>62.195518759999999</v>
      </c>
      <c r="BJ48" s="11">
        <v>6.5594095899999996</v>
      </c>
      <c r="BK48" s="11">
        <v>1.3004527100000001</v>
      </c>
      <c r="BL48" s="11">
        <v>172.14013768999999</v>
      </c>
      <c r="BM48" s="104">
        <v>40</v>
      </c>
      <c r="BN48" s="230">
        <v>43155.092329687497</v>
      </c>
      <c r="BO48" s="309">
        <v>699027246.47047997</v>
      </c>
      <c r="BP48" s="34">
        <v>9.0352662009536289E-3</v>
      </c>
      <c r="BQ48" s="13">
        <v>1.1222079</v>
      </c>
      <c r="BR48" s="40" t="s">
        <v>599</v>
      </c>
      <c r="BS48" s="29">
        <v>8736.8870291000003</v>
      </c>
      <c r="BT48" s="11">
        <v>118.61603517</v>
      </c>
      <c r="BU48" s="11">
        <v>7.8233427100000004</v>
      </c>
      <c r="BV48" s="11">
        <v>294.55536007000001</v>
      </c>
      <c r="BW48" s="29">
        <v>21216.863104839998</v>
      </c>
      <c r="BX48" s="29">
        <v>303.61114588999999</v>
      </c>
      <c r="BY48" s="29">
        <v>244.56976298999999</v>
      </c>
      <c r="BZ48" s="141">
        <v>1.3853309</v>
      </c>
      <c r="CA48" s="29">
        <v>59.041382900000002</v>
      </c>
      <c r="CB48" s="83">
        <v>118.75977279</v>
      </c>
      <c r="CC48" s="26" t="s">
        <v>599</v>
      </c>
      <c r="CD48" s="83">
        <v>118.75977279</v>
      </c>
      <c r="CE48" s="11">
        <v>73.018214020000002</v>
      </c>
      <c r="CF48" s="104">
        <v>40</v>
      </c>
      <c r="CG48" s="238">
        <v>43155.066009699076</v>
      </c>
      <c r="CH48" s="319">
        <v>699024972.42375004</v>
      </c>
      <c r="CI48" s="33">
        <v>-1.7284722220210824E-2</v>
      </c>
      <c r="CJ48" s="29">
        <v>28035.425798190001</v>
      </c>
      <c r="CK48" s="12">
        <v>1.3285443699999999</v>
      </c>
      <c r="CL48" s="11">
        <v>98.433837240000003</v>
      </c>
      <c r="CM48" s="11">
        <v>81.70293375</v>
      </c>
      <c r="CN48" s="104">
        <v>40</v>
      </c>
      <c r="CO48" s="238">
        <v>43155.195522245369</v>
      </c>
      <c r="CP48" s="319">
        <v>699036162.30779302</v>
      </c>
      <c r="CQ48" s="32">
        <v>0.112227824072761</v>
      </c>
      <c r="CR48" s="29">
        <v>248051.24314668</v>
      </c>
      <c r="CS48" s="30">
        <v>4.4061086100000004</v>
      </c>
      <c r="CT48" s="11">
        <v>81.575493399999999</v>
      </c>
      <c r="CU48" s="11">
        <v>-81.73294842</v>
      </c>
      <c r="CV48" s="104">
        <v>40</v>
      </c>
      <c r="CW48" s="238">
        <v>43176.878594340276</v>
      </c>
      <c r="CX48" s="319">
        <v>700909579.73661101</v>
      </c>
      <c r="CY48" s="84">
        <v>43.615654329999998</v>
      </c>
      <c r="CZ48" s="114">
        <v>49.689825990000003</v>
      </c>
      <c r="DA48" s="12">
        <v>98.854719009999997</v>
      </c>
      <c r="DB48" s="11">
        <v>20.05960348</v>
      </c>
      <c r="DC48" s="11">
        <v>-42.474022159999997</v>
      </c>
      <c r="DD48" s="11">
        <v>354.76721918999999</v>
      </c>
      <c r="DE48" s="11">
        <v>2.0703898700000001</v>
      </c>
      <c r="DF48" s="11">
        <v>64.875029639999994</v>
      </c>
      <c r="DG48" s="11">
        <v>114.71342598</v>
      </c>
      <c r="DH48" s="11">
        <v>116.40071679</v>
      </c>
      <c r="DI48" s="104">
        <v>40</v>
      </c>
      <c r="DJ48" s="238">
        <v>43198.255354155095</v>
      </c>
      <c r="DK48" s="319">
        <v>702756531.785007</v>
      </c>
      <c r="DL48" s="148">
        <v>-0.40387916666077217</v>
      </c>
      <c r="DM48" s="30">
        <v>11.136807279999999</v>
      </c>
      <c r="DN48" s="11">
        <v>19.592313969999999</v>
      </c>
      <c r="DO48" s="104">
        <v>40</v>
      </c>
      <c r="DP48" s="230">
        <v>43154.041666666664</v>
      </c>
      <c r="DQ48" s="84">
        <v>43.583333330000002</v>
      </c>
      <c r="DR48" s="136" t="s">
        <v>641</v>
      </c>
      <c r="DS48" s="201">
        <v>0.26562350000000001</v>
      </c>
      <c r="DT48" s="201">
        <v>0.27120722000000003</v>
      </c>
      <c r="DU48" s="202">
        <v>9.5757775699999996</v>
      </c>
      <c r="DV48" s="11">
        <v>1.15807197</v>
      </c>
      <c r="DW48" s="11">
        <v>225.31895983999999</v>
      </c>
      <c r="DX48" s="11">
        <v>344.35329582000003</v>
      </c>
      <c r="DY48" s="11">
        <v>200.19135729999999</v>
      </c>
      <c r="DZ48" s="12">
        <v>1.39949021</v>
      </c>
      <c r="EA48" s="11">
        <v>224.04079295</v>
      </c>
    </row>
    <row r="49" spans="1:131">
      <c r="A49" s="367"/>
      <c r="B49" s="104">
        <v>41</v>
      </c>
      <c r="C49" s="105" t="s">
        <v>3</v>
      </c>
      <c r="D49" s="230">
        <v>43198.659233321756</v>
      </c>
      <c r="E49" s="309">
        <v>702791426.94532204</v>
      </c>
      <c r="F49" s="84">
        <v>43.43514064</v>
      </c>
      <c r="G49" s="21">
        <v>3899.9752403000002</v>
      </c>
      <c r="H49" s="7">
        <v>2104.5550782599998</v>
      </c>
      <c r="I49" s="7">
        <v>1997.90924494</v>
      </c>
      <c r="J49" s="214">
        <v>43198.409233333332</v>
      </c>
      <c r="K49" s="214">
        <v>43198.367566666668</v>
      </c>
      <c r="L49" s="9">
        <v>99</v>
      </c>
      <c r="M49" s="21">
        <v>6</v>
      </c>
      <c r="N49" s="9" t="s">
        <v>598</v>
      </c>
      <c r="O49" s="10">
        <v>14</v>
      </c>
      <c r="P49" s="12">
        <v>48.65583324</v>
      </c>
      <c r="Q49" s="13">
        <v>4.9742129999999998</v>
      </c>
      <c r="R49" s="13">
        <v>5.8505948700000001</v>
      </c>
      <c r="S49" s="11">
        <v>97.705999879999993</v>
      </c>
      <c r="T49" s="12">
        <v>58.438882820000003</v>
      </c>
      <c r="U49" s="12">
        <v>58.449985689999998</v>
      </c>
      <c r="V49" s="29">
        <v>3359.9444500899999</v>
      </c>
      <c r="W49" s="13">
        <v>1.02771514</v>
      </c>
      <c r="X49" s="230">
        <v>43198.659788877318</v>
      </c>
      <c r="Y49" s="34">
        <v>5.5555556173203513E-4</v>
      </c>
      <c r="Z49" s="29">
        <v>3498.5898950000001</v>
      </c>
      <c r="AA49" s="13">
        <v>1.02734462</v>
      </c>
      <c r="AB49" s="29">
        <v>3256.70175027</v>
      </c>
      <c r="AC49" s="13">
        <v>1.0455533699999999</v>
      </c>
      <c r="AD49" s="230">
        <v>43198.66083054398</v>
      </c>
      <c r="AE49" s="34">
        <v>1.5972222245181911E-3</v>
      </c>
      <c r="AF49" s="11">
        <v>33.971535299999999</v>
      </c>
      <c r="AG49" s="11">
        <v>25.712143050000002</v>
      </c>
      <c r="AH49" s="11">
        <v>55.265081039999998</v>
      </c>
      <c r="AI49" s="81">
        <v>6.6504521600000004</v>
      </c>
      <c r="AJ49" s="11">
        <v>7.9501314299999999</v>
      </c>
      <c r="AK49" s="11">
        <v>154.30585671</v>
      </c>
      <c r="AL49" s="116">
        <v>159.01716167000001</v>
      </c>
      <c r="AM49" s="11">
        <v>146.94091890999999</v>
      </c>
      <c r="AN49" s="11">
        <v>150.28909243000001</v>
      </c>
      <c r="AO49" s="11">
        <v>0.59478626000000001</v>
      </c>
      <c r="AP49" s="11">
        <v>0.51665801</v>
      </c>
      <c r="AQ49" s="11">
        <v>-3.71533004</v>
      </c>
      <c r="AR49" s="83">
        <v>5.16529857</v>
      </c>
      <c r="AS49" s="11">
        <v>25.69414329</v>
      </c>
      <c r="AT49" s="11">
        <v>33.059081089999999</v>
      </c>
      <c r="AU49" s="26" t="s">
        <v>599</v>
      </c>
      <c r="AV49" s="83">
        <v>5.16529857</v>
      </c>
      <c r="AW49" s="83">
        <v>0</v>
      </c>
      <c r="AX49" s="116">
        <v>20.98283833</v>
      </c>
      <c r="AY49" s="11">
        <v>29.71090757</v>
      </c>
      <c r="AZ49" s="26" t="s">
        <v>599</v>
      </c>
      <c r="BA49" s="83">
        <v>0</v>
      </c>
      <c r="BB49" s="11">
        <v>-5.15119244</v>
      </c>
      <c r="BC49" s="11">
        <v>26.481647590000001</v>
      </c>
      <c r="BD49" s="11">
        <v>148.36715996999999</v>
      </c>
      <c r="BE49" s="11">
        <v>110.73414853</v>
      </c>
      <c r="BF49" s="11">
        <v>97.839771690000006</v>
      </c>
      <c r="BG49" s="11">
        <v>69.261354940000004</v>
      </c>
      <c r="BH49" s="11">
        <v>114.86584055</v>
      </c>
      <c r="BI49" s="11">
        <v>65.129028739999995</v>
      </c>
      <c r="BJ49" s="11">
        <v>26.48528335</v>
      </c>
      <c r="BK49" s="11">
        <v>5.1516359300000003</v>
      </c>
      <c r="BL49" s="11">
        <v>148.36308073000001</v>
      </c>
      <c r="BM49" s="104">
        <v>41</v>
      </c>
      <c r="BN49" s="230">
        <v>43198.668472048608</v>
      </c>
      <c r="BO49" s="309">
        <v>702792225.17097402</v>
      </c>
      <c r="BP49" s="34">
        <v>9.2387268523452803E-3</v>
      </c>
      <c r="BQ49" s="13">
        <v>1.1233836500000001</v>
      </c>
      <c r="BR49" s="1" t="s">
        <v>599</v>
      </c>
      <c r="BS49" s="29">
        <v>8820.9437054699993</v>
      </c>
      <c r="BT49" s="11">
        <v>108.86383743</v>
      </c>
      <c r="BU49" s="11">
        <v>7.6020908499999997</v>
      </c>
      <c r="BV49" s="224">
        <v>68.527492249999995</v>
      </c>
      <c r="BW49" s="29">
        <v>21557.157235520001</v>
      </c>
      <c r="BX49" s="29">
        <v>77.41478927</v>
      </c>
      <c r="BY49" s="29">
        <v>258.73202070999997</v>
      </c>
      <c r="BZ49" s="141">
        <v>1.53058483</v>
      </c>
      <c r="CA49" s="29">
        <v>178.68276856</v>
      </c>
      <c r="CB49" s="83">
        <v>123.96229627</v>
      </c>
      <c r="CC49" s="26" t="s">
        <v>599</v>
      </c>
      <c r="CD49" s="83">
        <v>123.96229627</v>
      </c>
      <c r="CE49" s="11">
        <v>72.699440159999995</v>
      </c>
      <c r="CF49" s="104">
        <v>41</v>
      </c>
      <c r="CG49" s="238">
        <v>43198.642372337963</v>
      </c>
      <c r="CH49" s="319">
        <v>702789970.15579295</v>
      </c>
      <c r="CI49" s="33">
        <v>-1.6860983792867046E-2</v>
      </c>
      <c r="CJ49" s="29">
        <v>27034.545704110002</v>
      </c>
      <c r="CK49" s="12">
        <v>1.31438404</v>
      </c>
      <c r="CL49" s="11">
        <v>98.936396119999998</v>
      </c>
      <c r="CM49" s="11">
        <v>82.243313139999998</v>
      </c>
      <c r="CN49" s="104">
        <v>41</v>
      </c>
      <c r="CO49" s="238">
        <v>43198.774822106483</v>
      </c>
      <c r="CP49" s="319">
        <v>702801413.81606901</v>
      </c>
      <c r="CQ49" s="32">
        <v>0.11558878472715151</v>
      </c>
      <c r="CR49" s="29">
        <v>255171.41479077999</v>
      </c>
      <c r="CS49" s="30">
        <v>4.5055344100000001</v>
      </c>
      <c r="CT49" s="11">
        <v>81.068778300000005</v>
      </c>
      <c r="CU49" s="11">
        <v>-82.272268370000006</v>
      </c>
      <c r="CV49" s="104">
        <v>41</v>
      </c>
      <c r="CW49" s="238">
        <v>43220.376821006947</v>
      </c>
      <c r="CX49" s="319">
        <v>704667826.52080798</v>
      </c>
      <c r="CY49" s="84">
        <v>43.498226670000001</v>
      </c>
      <c r="CZ49" s="12">
        <v>47.19650601</v>
      </c>
      <c r="DA49" s="12">
        <v>98.644482789999998</v>
      </c>
      <c r="DB49" s="11">
        <v>19.824530639999999</v>
      </c>
      <c r="DC49" s="11">
        <v>-40.863654699999998</v>
      </c>
      <c r="DD49" s="11">
        <v>61.119226179999998</v>
      </c>
      <c r="DE49" s="11">
        <v>7.9586725899999999</v>
      </c>
      <c r="DF49" s="11">
        <v>72.456592599999993</v>
      </c>
      <c r="DG49" s="11">
        <v>107.08848488</v>
      </c>
      <c r="DH49" s="11">
        <v>113.44518063</v>
      </c>
      <c r="DI49" s="104">
        <v>41</v>
      </c>
      <c r="DJ49" s="238">
        <v>43241.715039988427</v>
      </c>
      <c r="DK49" s="319">
        <v>706511448.64027297</v>
      </c>
      <c r="DL49" s="148">
        <v>-0.3793339814801584</v>
      </c>
      <c r="DM49" s="30">
        <v>10.65918321</v>
      </c>
      <c r="DN49" s="11">
        <v>19.366953299999999</v>
      </c>
      <c r="DO49" s="104">
        <v>41</v>
      </c>
      <c r="DP49" s="230">
        <v>43197.625</v>
      </c>
      <c r="DQ49" s="84">
        <v>43.458333330000002</v>
      </c>
      <c r="DR49" s="136" t="s">
        <v>642</v>
      </c>
      <c r="DS49" s="201">
        <v>-6.5859680000000004E-2</v>
      </c>
      <c r="DT49" s="201">
        <v>-5.0350060000000002E-2</v>
      </c>
      <c r="DU49" s="202">
        <v>9.9869762299999998</v>
      </c>
      <c r="DV49" s="11">
        <v>1.60236541</v>
      </c>
      <c r="DW49" s="11">
        <v>349.36343763000002</v>
      </c>
      <c r="DX49" s="11">
        <v>353.98440575000001</v>
      </c>
      <c r="DY49" s="11">
        <v>80.850586930000006</v>
      </c>
      <c r="DZ49" s="12">
        <v>1.5880831500000001</v>
      </c>
      <c r="EA49" s="11">
        <v>354.51705246</v>
      </c>
    </row>
    <row r="50" spans="1:131">
      <c r="A50" s="367"/>
      <c r="B50" s="104">
        <v>42</v>
      </c>
      <c r="C50" s="105" t="s">
        <v>3</v>
      </c>
      <c r="D50" s="230">
        <v>43242.094373969907</v>
      </c>
      <c r="E50" s="309">
        <v>706544223.09631503</v>
      </c>
      <c r="F50" s="84">
        <v>43.292688910000003</v>
      </c>
      <c r="G50" s="21">
        <v>3943.4103809399999</v>
      </c>
      <c r="H50" s="7">
        <v>2147.9902188900001</v>
      </c>
      <c r="I50" s="7">
        <v>2041.3443855800001</v>
      </c>
      <c r="J50" s="214">
        <v>43241.844373969907</v>
      </c>
      <c r="K50" s="214">
        <v>43241.802707303243</v>
      </c>
      <c r="L50" s="9">
        <v>143</v>
      </c>
      <c r="M50" s="21">
        <v>1</v>
      </c>
      <c r="N50" s="9" t="s">
        <v>604</v>
      </c>
      <c r="O50" s="10">
        <v>21</v>
      </c>
      <c r="P50" s="12">
        <v>44.913225429999997</v>
      </c>
      <c r="Q50" s="13">
        <v>4.9677504399999997</v>
      </c>
      <c r="R50" s="13">
        <v>5.4007904399999997</v>
      </c>
      <c r="S50" s="11">
        <v>97.255332100000004</v>
      </c>
      <c r="T50" s="12">
        <v>58.456628530000003</v>
      </c>
      <c r="U50" s="12">
        <v>58.468034809999999</v>
      </c>
      <c r="V50" s="29">
        <v>3355.8286708800001</v>
      </c>
      <c r="W50" s="13">
        <v>1.02677157</v>
      </c>
      <c r="X50" s="230">
        <v>43242.094941099538</v>
      </c>
      <c r="Y50" s="34">
        <v>5.671296312357299E-4</v>
      </c>
      <c r="Z50" s="29">
        <v>3498.90147867</v>
      </c>
      <c r="AA50" s="13">
        <v>1.02638462</v>
      </c>
      <c r="AB50" s="29">
        <v>3250.17508</v>
      </c>
      <c r="AC50" s="13">
        <v>1.0454620800000001</v>
      </c>
      <c r="AD50" s="230">
        <v>43242.095994340278</v>
      </c>
      <c r="AE50" s="34">
        <v>1.6203703708015382E-3</v>
      </c>
      <c r="AF50" s="11">
        <v>34.856224879999999</v>
      </c>
      <c r="AG50" s="11">
        <v>27.909545900000001</v>
      </c>
      <c r="AH50" s="11">
        <v>66.705761719999998</v>
      </c>
      <c r="AI50" s="81">
        <v>7.3014850999999998</v>
      </c>
      <c r="AJ50" s="11">
        <v>7.7145718199999997</v>
      </c>
      <c r="AK50" s="11">
        <v>157.52780379999999</v>
      </c>
      <c r="AL50" s="116">
        <v>166.00540753000001</v>
      </c>
      <c r="AM50" s="11">
        <v>149.38907083999999</v>
      </c>
      <c r="AN50" s="11">
        <v>154.54216955000001</v>
      </c>
      <c r="AO50" s="11">
        <v>0.60598905999999997</v>
      </c>
      <c r="AP50" s="11">
        <v>0.53127656000000001</v>
      </c>
      <c r="AQ50" s="11">
        <v>-0.26918834000000003</v>
      </c>
      <c r="AR50" s="83">
        <v>10.14782314</v>
      </c>
      <c r="AS50" s="11">
        <v>22.472196199999999</v>
      </c>
      <c r="AT50" s="11">
        <v>30.610929160000001</v>
      </c>
      <c r="AU50" s="26" t="s">
        <v>599</v>
      </c>
      <c r="AV50" s="83">
        <v>10.14782314</v>
      </c>
      <c r="AW50" s="83">
        <v>0</v>
      </c>
      <c r="AX50" s="116">
        <v>13.994592470000001</v>
      </c>
      <c r="AY50" s="11">
        <v>25.457830449999999</v>
      </c>
      <c r="AZ50" s="26" t="s">
        <v>599</v>
      </c>
      <c r="BA50" s="83">
        <v>0</v>
      </c>
      <c r="BB50" s="11">
        <v>-10.135597649999999</v>
      </c>
      <c r="BC50" s="11">
        <v>59.713895719999996</v>
      </c>
      <c r="BD50" s="11">
        <v>110.15050663</v>
      </c>
      <c r="BE50" s="11">
        <v>103.91811516999999</v>
      </c>
      <c r="BF50" s="11">
        <v>98.0113494</v>
      </c>
      <c r="BG50" s="11">
        <v>76.076834079999998</v>
      </c>
      <c r="BH50" s="11">
        <v>111.93066442</v>
      </c>
      <c r="BI50" s="11">
        <v>68.064087900000004</v>
      </c>
      <c r="BJ50" s="11">
        <v>59.71793796</v>
      </c>
      <c r="BK50" s="11">
        <v>10.13564189</v>
      </c>
      <c r="BL50" s="11">
        <v>110.14642014</v>
      </c>
      <c r="BM50" s="104">
        <v>42</v>
      </c>
      <c r="BN50" s="230">
        <v>43242.103860370371</v>
      </c>
      <c r="BO50" s="309">
        <v>706545042.722</v>
      </c>
      <c r="BP50" s="34">
        <v>9.4864004640839994E-3</v>
      </c>
      <c r="BQ50" s="13">
        <v>1.12751454</v>
      </c>
      <c r="BR50" s="1" t="s">
        <v>599</v>
      </c>
      <c r="BS50" s="29">
        <v>9116.2694661900005</v>
      </c>
      <c r="BT50" s="11">
        <v>100.49124316</v>
      </c>
      <c r="BU50" s="11">
        <v>7.37613538</v>
      </c>
      <c r="BV50" s="224">
        <v>80.039705170000005</v>
      </c>
      <c r="BW50" s="29">
        <v>22160.240689359998</v>
      </c>
      <c r="BX50" s="29">
        <v>88.819038969999994</v>
      </c>
      <c r="BY50" s="29">
        <v>272.84854393000001</v>
      </c>
      <c r="BZ50" s="141">
        <v>1.67536968</v>
      </c>
      <c r="CA50" s="29">
        <v>175.97049503</v>
      </c>
      <c r="CB50" s="83">
        <v>127.91801553000001</v>
      </c>
      <c r="CC50" s="26" t="s">
        <v>599</v>
      </c>
      <c r="CD50" s="83">
        <v>127.91801553000001</v>
      </c>
      <c r="CE50" s="11">
        <v>72.326890340000006</v>
      </c>
      <c r="CF50" s="104">
        <v>42</v>
      </c>
      <c r="CG50" s="238">
        <v>43242.07788636574</v>
      </c>
      <c r="CH50" s="319">
        <v>706542798.56770802</v>
      </c>
      <c r="CI50" s="33">
        <v>-1.6487604167195968E-2</v>
      </c>
      <c r="CJ50" s="29">
        <v>26235.236482060001</v>
      </c>
      <c r="CK50" s="12">
        <v>1.3030771000000001</v>
      </c>
      <c r="CL50" s="11">
        <v>99.214955570000001</v>
      </c>
      <c r="CM50" s="11">
        <v>82.697777740000006</v>
      </c>
      <c r="CN50" s="104">
        <v>42</v>
      </c>
      <c r="CO50" s="238">
        <v>43242.214086979169</v>
      </c>
      <c r="CP50" s="319">
        <v>706554566.30032098</v>
      </c>
      <c r="CQ50" s="32">
        <v>0.11971300926234107</v>
      </c>
      <c r="CR50" s="29">
        <v>263699.59913470998</v>
      </c>
      <c r="CS50" s="30">
        <v>4.62469033</v>
      </c>
      <c r="CT50" s="11">
        <v>80.784645319999996</v>
      </c>
      <c r="CU50" s="11">
        <v>-82.725673799999996</v>
      </c>
      <c r="CV50" s="104">
        <v>42</v>
      </c>
      <c r="CW50" s="238">
        <v>43263.748950196758</v>
      </c>
      <c r="CX50" s="319">
        <v>708415178.48221695</v>
      </c>
      <c r="CY50" s="84">
        <v>43.372129180000002</v>
      </c>
      <c r="CZ50" s="12">
        <v>42.421006800000001</v>
      </c>
      <c r="DA50" s="12">
        <v>98.427116310000002</v>
      </c>
      <c r="DB50" s="11">
        <v>19.588668420000001</v>
      </c>
      <c r="DC50" s="11">
        <v>-45.056737779999999</v>
      </c>
      <c r="DD50" s="11">
        <v>17.711098360000001</v>
      </c>
      <c r="DE50" s="11">
        <v>11.481674780000001</v>
      </c>
      <c r="DF50" s="11">
        <v>78.088431790000001</v>
      </c>
      <c r="DG50" s="11">
        <v>101.39364857</v>
      </c>
      <c r="DH50" s="11">
        <v>110.5032118</v>
      </c>
      <c r="DI50" s="104">
        <v>42</v>
      </c>
      <c r="DJ50" s="238">
        <v>43285.029896296299</v>
      </c>
      <c r="DK50" s="319">
        <v>710253852.22440302</v>
      </c>
      <c r="DL50" s="148">
        <v>-0.35716658564342652</v>
      </c>
      <c r="DM50" s="30">
        <v>10.21683835</v>
      </c>
      <c r="DN50" s="11">
        <v>19.137750279999999</v>
      </c>
      <c r="DO50" s="104">
        <v>42</v>
      </c>
      <c r="DP50" s="230">
        <v>43241.083333333336</v>
      </c>
      <c r="DQ50" s="84">
        <v>43.291666669999998</v>
      </c>
      <c r="DR50" s="136" t="s">
        <v>643</v>
      </c>
      <c r="DS50" s="201">
        <v>0.46158695</v>
      </c>
      <c r="DT50" s="201">
        <v>0.48919109999999999</v>
      </c>
      <c r="DU50" s="202">
        <v>10.32029378</v>
      </c>
      <c r="DV50" s="11">
        <v>2.04060716</v>
      </c>
      <c r="DW50" s="11">
        <v>352.28670892000002</v>
      </c>
      <c r="DX50" s="11">
        <v>2.2359949399999999</v>
      </c>
      <c r="DY50" s="11">
        <v>272.06038905000003</v>
      </c>
      <c r="DZ50" s="12">
        <v>1.76907145</v>
      </c>
      <c r="EA50" s="11">
        <v>2.4243390200000001</v>
      </c>
    </row>
    <row r="51" spans="1:131">
      <c r="A51" s="367"/>
      <c r="B51" s="104">
        <v>43</v>
      </c>
      <c r="C51" s="105" t="s">
        <v>3</v>
      </c>
      <c r="D51" s="230">
        <v>43285.387062881942</v>
      </c>
      <c r="E51" s="309">
        <v>710284711.41796696</v>
      </c>
      <c r="F51" s="84">
        <v>43.227976830000003</v>
      </c>
      <c r="G51" s="21">
        <v>3986.7030698499998</v>
      </c>
      <c r="H51" s="7">
        <v>2191.2829078</v>
      </c>
      <c r="I51" s="7">
        <v>2084.63707449</v>
      </c>
      <c r="J51" s="214">
        <v>43285.137062893518</v>
      </c>
      <c r="K51" s="214">
        <v>43285.095396226854</v>
      </c>
      <c r="L51" s="9">
        <v>186</v>
      </c>
      <c r="M51" s="21">
        <v>2</v>
      </c>
      <c r="N51" s="9" t="s">
        <v>597</v>
      </c>
      <c r="O51" s="10">
        <v>27</v>
      </c>
      <c r="P51" s="12">
        <v>39.585334430000003</v>
      </c>
      <c r="Q51" s="13">
        <v>4.9623178799999996</v>
      </c>
      <c r="R51" s="13">
        <v>4.76017679</v>
      </c>
      <c r="S51" s="11">
        <v>96.881541049999996</v>
      </c>
      <c r="T51" s="12">
        <v>58.428501850000004</v>
      </c>
      <c r="U51" s="12">
        <v>58.440103309999998</v>
      </c>
      <c r="V51" s="29">
        <v>3469.62727124</v>
      </c>
      <c r="W51" s="13">
        <v>1.0274184399999999</v>
      </c>
      <c r="X51" s="230">
        <v>43285.387630011573</v>
      </c>
      <c r="Y51" s="34">
        <v>5.671296312357299E-4</v>
      </c>
      <c r="Z51" s="117">
        <v>3614.3061657899998</v>
      </c>
      <c r="AA51" s="15">
        <v>1.0270318700000001</v>
      </c>
      <c r="AB51" s="228">
        <v>3359.6283059299999</v>
      </c>
      <c r="AC51" s="13">
        <v>1.0469930700000001</v>
      </c>
      <c r="AD51" s="230">
        <v>43285.388706400459</v>
      </c>
      <c r="AE51" s="34">
        <v>1.6435185170848854E-3</v>
      </c>
      <c r="AF51" s="11">
        <v>35.738481350000001</v>
      </c>
      <c r="AG51" s="11">
        <v>30.495788489999999</v>
      </c>
      <c r="AH51" s="11">
        <v>314.15524653</v>
      </c>
      <c r="AI51" s="81">
        <v>8.0105868999999998</v>
      </c>
      <c r="AJ51" s="11">
        <v>7.47798037</v>
      </c>
      <c r="AK51" s="11">
        <v>160.71487565999999</v>
      </c>
      <c r="AL51" s="116">
        <v>169.24816362000001</v>
      </c>
      <c r="AM51" s="11">
        <v>151.64869468000001</v>
      </c>
      <c r="AN51" s="11">
        <v>156.10688597000001</v>
      </c>
      <c r="AO51" s="11">
        <v>0.61483617999999995</v>
      </c>
      <c r="AP51" s="11">
        <v>0.56242904000000005</v>
      </c>
      <c r="AQ51" s="11">
        <v>1.7773222399999999</v>
      </c>
      <c r="AR51" s="83">
        <v>11.77617102</v>
      </c>
      <c r="AS51" s="11">
        <v>19.285124339999999</v>
      </c>
      <c r="AT51" s="11">
        <v>28.351305320000002</v>
      </c>
      <c r="AU51" s="26" t="s">
        <v>599</v>
      </c>
      <c r="AV51" s="83">
        <v>11.77617102</v>
      </c>
      <c r="AW51" s="83">
        <v>0</v>
      </c>
      <c r="AX51" s="116">
        <v>10.75183638</v>
      </c>
      <c r="AY51" s="11">
        <v>23.89311403</v>
      </c>
      <c r="AZ51" s="26" t="s">
        <v>599</v>
      </c>
      <c r="BA51" s="83">
        <v>0</v>
      </c>
      <c r="BB51" s="11">
        <v>-11.76718367</v>
      </c>
      <c r="BC51" s="11">
        <v>95.523055389999996</v>
      </c>
      <c r="BD51" s="11">
        <v>72.709760939999995</v>
      </c>
      <c r="BE51" s="11">
        <v>99.841436669999993</v>
      </c>
      <c r="BF51" s="11">
        <v>98.182069420000005</v>
      </c>
      <c r="BG51" s="11">
        <v>80.152742709999998</v>
      </c>
      <c r="BH51" s="11">
        <v>109.01508539</v>
      </c>
      <c r="BI51" s="11">
        <v>70.979557009999994</v>
      </c>
      <c r="BJ51" s="11">
        <v>95.527646390000001</v>
      </c>
      <c r="BK51" s="11">
        <v>11.766706490000001</v>
      </c>
      <c r="BL51" s="11">
        <v>72.705647119999995</v>
      </c>
      <c r="BM51" s="104">
        <v>43</v>
      </c>
      <c r="BN51" s="230">
        <v>43285.396823101852</v>
      </c>
      <c r="BO51" s="309">
        <v>710285554.70071006</v>
      </c>
      <c r="BP51" s="34">
        <v>9.7602199093671516E-3</v>
      </c>
      <c r="BQ51" s="13">
        <v>1.1336026800000001</v>
      </c>
      <c r="BR51" s="1" t="s">
        <v>599</v>
      </c>
      <c r="BS51" s="29">
        <v>9551.5226145300003</v>
      </c>
      <c r="BT51" s="11">
        <v>95.421137169999994</v>
      </c>
      <c r="BU51" s="11">
        <v>7.14654407</v>
      </c>
      <c r="BV51" s="11">
        <v>327.62252119999999</v>
      </c>
      <c r="BW51" s="29">
        <v>22935.034000619999</v>
      </c>
      <c r="BX51" s="29">
        <v>336.34160349000001</v>
      </c>
      <c r="BY51" s="29">
        <v>286.91878591</v>
      </c>
      <c r="BZ51" s="141">
        <v>1.8196798599999999</v>
      </c>
      <c r="CA51" s="29">
        <v>49.422817569999999</v>
      </c>
      <c r="CB51" s="83">
        <v>130.03515476999999</v>
      </c>
      <c r="CC51" s="26" t="s">
        <v>599</v>
      </c>
      <c r="CD51" s="83">
        <v>130.03515476999999</v>
      </c>
      <c r="CE51" s="11">
        <v>71.931875779999999</v>
      </c>
      <c r="CF51" s="104">
        <v>43</v>
      </c>
      <c r="CG51" s="238">
        <v>43285.370906863427</v>
      </c>
      <c r="CH51" s="319">
        <v>710283315.53780603</v>
      </c>
      <c r="CI51" s="33">
        <v>-1.6156018515175674E-2</v>
      </c>
      <c r="CJ51" s="29">
        <v>25592.847104240001</v>
      </c>
      <c r="CK51" s="12">
        <v>1.2939924300000001</v>
      </c>
      <c r="CL51" s="11">
        <v>99.298489279999998</v>
      </c>
      <c r="CM51" s="11">
        <v>83.074943239999996</v>
      </c>
      <c r="CN51" s="104">
        <v>43</v>
      </c>
      <c r="CO51" s="238">
        <v>43285.511447997684</v>
      </c>
      <c r="CP51" s="319">
        <v>710295458.29109001</v>
      </c>
      <c r="CQ51" s="32">
        <v>0.12438511574146105</v>
      </c>
      <c r="CR51" s="29">
        <v>273194.33480966999</v>
      </c>
      <c r="CS51" s="30">
        <v>4.7573945399999999</v>
      </c>
      <c r="CT51" s="11">
        <v>80.694668550000003</v>
      </c>
      <c r="CU51" s="11">
        <v>-83.102001319999999</v>
      </c>
      <c r="CV51" s="104">
        <v>43</v>
      </c>
      <c r="CW51" s="238">
        <v>43307.000069097223</v>
      </c>
      <c r="CX51" s="319">
        <v>712152075.15366101</v>
      </c>
      <c r="CY51" s="84">
        <v>43.25111888</v>
      </c>
      <c r="CZ51" s="12">
        <v>36.995917030000001</v>
      </c>
      <c r="DA51" s="12">
        <v>98.328260189999995</v>
      </c>
      <c r="DB51" s="11">
        <v>19.35098133</v>
      </c>
      <c r="DC51" s="11">
        <v>-26.75496905</v>
      </c>
      <c r="DD51" s="11">
        <v>228.98812229999999</v>
      </c>
      <c r="DE51" s="11">
        <v>10.598406450000001</v>
      </c>
      <c r="DF51" s="11">
        <v>80.122320529999996</v>
      </c>
      <c r="DG51" s="11">
        <v>99.280396170000003</v>
      </c>
      <c r="DH51" s="11">
        <v>107.57433956</v>
      </c>
      <c r="DI51" s="104">
        <v>43</v>
      </c>
      <c r="DJ51" s="238">
        <v>43328.277787430554</v>
      </c>
      <c r="DK51" s="319">
        <v>713990470.01700497</v>
      </c>
      <c r="DL51" s="148">
        <v>-0.33725229166884674</v>
      </c>
      <c r="DM51" s="30">
        <v>9.81078984</v>
      </c>
      <c r="DN51" s="11">
        <v>18.904892660000002</v>
      </c>
      <c r="DO51" s="4">
        <v>43</v>
      </c>
      <c r="DP51" s="232">
        <v>43284.375</v>
      </c>
      <c r="DQ51" s="84">
        <v>43.208333330000002</v>
      </c>
      <c r="DR51" s="223" t="s">
        <v>644</v>
      </c>
      <c r="DS51" s="201">
        <v>-0.14399065999999999</v>
      </c>
      <c r="DT51" s="201">
        <v>-0.10483339</v>
      </c>
      <c r="DU51" s="202">
        <v>10.51591311</v>
      </c>
      <c r="DV51" s="11">
        <v>2.4111757100000002</v>
      </c>
      <c r="DW51" s="11">
        <v>234.55907195</v>
      </c>
      <c r="DX51" s="11">
        <v>7.4278568900000002</v>
      </c>
      <c r="DY51" s="11">
        <v>54.905516499999997</v>
      </c>
      <c r="DZ51" s="12">
        <v>1.9415282</v>
      </c>
      <c r="EA51" s="11">
        <v>246.32495215</v>
      </c>
    </row>
    <row r="52" spans="1:131">
      <c r="A52" s="367"/>
      <c r="B52" s="4">
        <v>44</v>
      </c>
      <c r="C52" s="198" t="s">
        <v>721</v>
      </c>
      <c r="D52" s="232">
        <v>43328.615039722223</v>
      </c>
      <c r="E52" s="311">
        <v>714019608.61575794</v>
      </c>
      <c r="F52" s="84">
        <v>43.101575349999997</v>
      </c>
      <c r="G52" s="21">
        <v>4029.9310466699999</v>
      </c>
      <c r="H52" s="7">
        <v>2234.51088463</v>
      </c>
      <c r="I52" s="7">
        <v>2127.8650513100001</v>
      </c>
      <c r="J52" s="214">
        <v>43328.365039733799</v>
      </c>
      <c r="K52" s="214">
        <v>43328.323373067127</v>
      </c>
      <c r="L52" s="9">
        <v>229</v>
      </c>
      <c r="M52" s="21">
        <v>3</v>
      </c>
      <c r="N52" s="9" t="s">
        <v>600</v>
      </c>
      <c r="O52" s="10">
        <v>33</v>
      </c>
      <c r="P52" s="12">
        <v>34.707196400000001</v>
      </c>
      <c r="Q52" s="13">
        <v>4.9579268000000001</v>
      </c>
      <c r="R52" s="13">
        <v>4.1734478299999997</v>
      </c>
      <c r="S52" s="11">
        <v>96.565678550000001</v>
      </c>
      <c r="T52" s="12">
        <v>58.366320979999998</v>
      </c>
      <c r="U52" s="12">
        <v>58.378034200000002</v>
      </c>
      <c r="V52" s="29">
        <v>3667.1828403200002</v>
      </c>
      <c r="W52" s="13">
        <v>1.0292669999999999</v>
      </c>
      <c r="X52" s="230">
        <v>43328.615618425923</v>
      </c>
      <c r="Y52" s="34">
        <v>5.7870370073942468E-4</v>
      </c>
      <c r="Z52" s="117">
        <v>3815.3926114400001</v>
      </c>
      <c r="AA52" s="15">
        <v>1.02886582</v>
      </c>
      <c r="AB52" s="228">
        <v>3555.51031087</v>
      </c>
      <c r="AC52" s="13">
        <v>1.0497329799999999</v>
      </c>
      <c r="AD52" s="230">
        <v>43328.616706388886</v>
      </c>
      <c r="AE52" s="34">
        <v>1.6666666633682325E-3</v>
      </c>
      <c r="AF52" s="11">
        <v>36.626887279999998</v>
      </c>
      <c r="AG52" s="11">
        <v>42.589166749999997</v>
      </c>
      <c r="AH52" s="11">
        <v>145.29078247000001</v>
      </c>
      <c r="AI52" s="81">
        <v>16.006612239999999</v>
      </c>
      <c r="AJ52" s="11">
        <v>7.2398609199999999</v>
      </c>
      <c r="AK52" s="11">
        <v>163.82094215999999</v>
      </c>
      <c r="AL52" s="116">
        <v>169.22585168000001</v>
      </c>
      <c r="AM52" s="11">
        <v>153.66282928000001</v>
      </c>
      <c r="AN52" s="11">
        <v>156.15750646000001</v>
      </c>
      <c r="AO52" s="11">
        <v>0.62137235000000002</v>
      </c>
      <c r="AP52" s="11">
        <v>0.60784757</v>
      </c>
      <c r="AQ52" s="11">
        <v>1.6835164600000001</v>
      </c>
      <c r="AR52" s="24">
        <v>4.1182839199999997</v>
      </c>
      <c r="AS52" s="11">
        <v>16.179057839999999</v>
      </c>
      <c r="AT52" s="11">
        <v>26.33717072</v>
      </c>
      <c r="AU52" s="24">
        <v>4.1182839199999997</v>
      </c>
      <c r="AV52" s="83">
        <v>8.0735576400000006</v>
      </c>
      <c r="AW52" s="24">
        <v>8.3940829099999998</v>
      </c>
      <c r="AX52" s="116">
        <v>10.77414832</v>
      </c>
      <c r="AY52" s="11">
        <v>23.84249354</v>
      </c>
      <c r="AZ52" s="24">
        <v>8.3940829099999998</v>
      </c>
      <c r="BA52" s="83">
        <v>0</v>
      </c>
      <c r="BB52" s="11">
        <v>-8.0677839099999993</v>
      </c>
      <c r="BC52" s="11">
        <v>136.58452965999999</v>
      </c>
      <c r="BD52" s="11">
        <v>35.347686430000003</v>
      </c>
      <c r="BE52" s="11">
        <v>100.01367313999999</v>
      </c>
      <c r="BF52" s="11">
        <v>98.35317757</v>
      </c>
      <c r="BG52" s="11">
        <v>79.979679599999997</v>
      </c>
      <c r="BH52" s="11">
        <v>106.11685847</v>
      </c>
      <c r="BI52" s="11">
        <v>73.877682840000006</v>
      </c>
      <c r="BJ52" s="11">
        <v>136.58960056000001</v>
      </c>
      <c r="BK52" s="11">
        <v>8.0668006000000005</v>
      </c>
      <c r="BL52" s="11">
        <v>35.343598839999999</v>
      </c>
      <c r="BM52" s="4">
        <v>44</v>
      </c>
      <c r="BN52" s="232">
        <v>43328.6250978588</v>
      </c>
      <c r="BO52" s="311">
        <v>714020477.63832796</v>
      </c>
      <c r="BP52" s="34">
        <v>1.0058136576844845E-2</v>
      </c>
      <c r="BQ52" s="13">
        <v>1.1412550100000001</v>
      </c>
      <c r="BR52" s="1" t="s">
        <v>599</v>
      </c>
      <c r="BS52" s="29">
        <v>10098.603357239999</v>
      </c>
      <c r="BT52" s="11">
        <v>95.631582769999994</v>
      </c>
      <c r="BU52" s="11">
        <v>6.9133513300000002</v>
      </c>
      <c r="BV52" s="11">
        <v>158.94347278999999</v>
      </c>
      <c r="BW52" s="29">
        <v>23851.621724119999</v>
      </c>
      <c r="BX52" s="29">
        <v>167.63983734000001</v>
      </c>
      <c r="BY52" s="29">
        <v>300.96801026000003</v>
      </c>
      <c r="BZ52" s="141">
        <v>1.96377446</v>
      </c>
      <c r="CA52" s="29">
        <v>-133.32817291000001</v>
      </c>
      <c r="CB52" s="24">
        <v>122.81797563000001</v>
      </c>
      <c r="CC52" s="24">
        <v>122.81797563000001</v>
      </c>
      <c r="CD52" s="83">
        <v>129.90356799</v>
      </c>
      <c r="CE52" s="11">
        <v>71.518857859999997</v>
      </c>
      <c r="CF52" s="4">
        <v>44</v>
      </c>
      <c r="CG52" s="240">
        <v>43328.599188136577</v>
      </c>
      <c r="CH52" s="321">
        <v>714018239.03878105</v>
      </c>
      <c r="CI52" s="33">
        <v>-1.585158564557787E-2</v>
      </c>
      <c r="CJ52" s="29">
        <v>25061.8704846</v>
      </c>
      <c r="CK52" s="12">
        <v>1.2864855900000001</v>
      </c>
      <c r="CL52" s="11">
        <v>99.192668990000001</v>
      </c>
      <c r="CM52" s="11">
        <v>83.393838029999998</v>
      </c>
      <c r="CN52" s="4">
        <v>44</v>
      </c>
      <c r="CO52" s="240">
        <v>43328.744653287038</v>
      </c>
      <c r="CP52" s="321">
        <v>714030807.22760606</v>
      </c>
      <c r="CQ52" s="32">
        <v>0.12961356481537223</v>
      </c>
      <c r="CR52" s="29">
        <v>283647.68815398001</v>
      </c>
      <c r="CS52" s="30">
        <v>4.9035278900000003</v>
      </c>
      <c r="CT52" s="11">
        <v>80.794755730000006</v>
      </c>
      <c r="CU52" s="11">
        <v>-83.420072430000005</v>
      </c>
      <c r="CV52" s="4">
        <v>44</v>
      </c>
      <c r="CW52" s="240">
        <v>43350.17247041667</v>
      </c>
      <c r="CX52" s="321">
        <v>715882170.62728798</v>
      </c>
      <c r="CY52" s="84">
        <v>43.172401319999999</v>
      </c>
      <c r="CZ52" s="114">
        <v>33.351703530000002</v>
      </c>
      <c r="DA52" s="12">
        <v>98.133542059999996</v>
      </c>
      <c r="DB52" s="11">
        <v>19.11303813</v>
      </c>
      <c r="DC52" s="11">
        <v>-46.7849328</v>
      </c>
      <c r="DD52" s="11">
        <v>11.741899370000001</v>
      </c>
      <c r="DE52" s="11">
        <v>4.0063541799999998</v>
      </c>
      <c r="DF52" s="11">
        <v>77.654834309999998</v>
      </c>
      <c r="DG52" s="11">
        <v>101.68901775</v>
      </c>
      <c r="DH52" s="11">
        <v>104.67759599</v>
      </c>
      <c r="DI52" s="4">
        <v>44</v>
      </c>
      <c r="DJ52" s="240">
        <v>43371.398634953701</v>
      </c>
      <c r="DK52" s="321">
        <v>717716111.24277401</v>
      </c>
      <c r="DL52" s="148">
        <v>-0.31798012731451308</v>
      </c>
      <c r="DM52" s="30">
        <v>9.3885120900000008</v>
      </c>
      <c r="DN52" s="11">
        <v>18.672401000000001</v>
      </c>
      <c r="DO52" s="104">
        <v>44</v>
      </c>
      <c r="DP52" s="230">
        <v>43327.583333333336</v>
      </c>
      <c r="DQ52" s="84">
        <v>43.125</v>
      </c>
      <c r="DR52" s="136" t="s">
        <v>645</v>
      </c>
      <c r="DS52" s="201">
        <v>0.19723367999999999</v>
      </c>
      <c r="DT52" s="201">
        <v>0.24292465999999999</v>
      </c>
      <c r="DU52" s="202">
        <v>10.508031020000001</v>
      </c>
      <c r="DV52" s="11">
        <v>2.6261105200000001</v>
      </c>
      <c r="DW52" s="11">
        <v>65.831848370000003</v>
      </c>
      <c r="DX52" s="11">
        <v>7.7339054599999999</v>
      </c>
      <c r="DY52" s="11">
        <v>179.27688054000001</v>
      </c>
      <c r="DZ52" s="12">
        <v>2.1048746500000002</v>
      </c>
      <c r="EA52" s="11">
        <v>73.888696269999997</v>
      </c>
    </row>
    <row r="53" spans="1:131" ht="15.95" customHeight="1">
      <c r="A53" s="367"/>
      <c r="B53" s="104">
        <v>45</v>
      </c>
      <c r="C53" s="105" t="s">
        <v>702</v>
      </c>
      <c r="D53" s="230">
        <v>43371.716615081015</v>
      </c>
      <c r="E53" s="309">
        <v>717743584.72629499</v>
      </c>
      <c r="F53" s="220">
        <v>38.185196259999998</v>
      </c>
      <c r="G53" s="21">
        <v>4073.0326220299999</v>
      </c>
      <c r="H53" s="7">
        <v>2277.61245998</v>
      </c>
      <c r="I53" s="7">
        <v>2170.9666266700001</v>
      </c>
      <c r="J53" s="214">
        <v>43371.466615092591</v>
      </c>
      <c r="K53" s="214">
        <v>43371.424948425927</v>
      </c>
      <c r="L53" s="9">
        <v>272</v>
      </c>
      <c r="M53" s="21">
        <v>4</v>
      </c>
      <c r="N53" s="9" t="s">
        <v>602</v>
      </c>
      <c r="O53" s="10">
        <v>39</v>
      </c>
      <c r="P53" s="114">
        <v>32.888326489999997</v>
      </c>
      <c r="Q53" s="13">
        <v>4.9545915100000002</v>
      </c>
      <c r="R53" s="115">
        <v>3.9544413899999999</v>
      </c>
      <c r="S53" s="11">
        <v>97.199640729999999</v>
      </c>
      <c r="T53" s="12">
        <v>58.224943979999999</v>
      </c>
      <c r="U53" s="12">
        <v>58.236568259999999</v>
      </c>
      <c r="V53" s="29">
        <v>3996.5433254300001</v>
      </c>
      <c r="W53" s="13">
        <v>1.03303379</v>
      </c>
      <c r="X53" s="230">
        <v>43371.717193784723</v>
      </c>
      <c r="Y53" s="34">
        <v>5.7870370801538229E-4</v>
      </c>
      <c r="Z53" s="117">
        <v>4144.6363781399996</v>
      </c>
      <c r="AA53" s="15">
        <v>1.0326361799999999</v>
      </c>
      <c r="AB53" s="228">
        <v>3882.3327689500002</v>
      </c>
      <c r="AC53" s="13">
        <v>1.0543044399999999</v>
      </c>
      <c r="AD53" s="230">
        <v>43371.718304895832</v>
      </c>
      <c r="AE53" s="34">
        <v>1.6898148169275373E-3</v>
      </c>
      <c r="AF53" s="11">
        <v>37.384083699999998</v>
      </c>
      <c r="AG53" s="11">
        <v>46.192183200000002</v>
      </c>
      <c r="AH53" s="11">
        <v>225.66439446999999</v>
      </c>
      <c r="AI53" s="81">
        <v>10.02759655</v>
      </c>
      <c r="AJ53" s="11">
        <v>7.0503731800000002</v>
      </c>
      <c r="AK53" s="11">
        <v>166.09899845000001</v>
      </c>
      <c r="AL53" s="116">
        <v>165.4001447</v>
      </c>
      <c r="AM53" s="11">
        <v>154.50491488</v>
      </c>
      <c r="AN53" s="11">
        <v>153.95827245000001</v>
      </c>
      <c r="AO53" s="11">
        <v>0.62494391999999999</v>
      </c>
      <c r="AP53" s="11">
        <v>0.62325317000000002</v>
      </c>
      <c r="AQ53" s="11">
        <v>-0.29980573999999999</v>
      </c>
      <c r="AR53" s="83">
        <v>0.73180276</v>
      </c>
      <c r="AS53" s="11">
        <v>13.90100155</v>
      </c>
      <c r="AT53" s="11">
        <v>25.495085119999999</v>
      </c>
      <c r="AU53" s="26" t="s">
        <v>599</v>
      </c>
      <c r="AV53" s="83">
        <v>0.73180276</v>
      </c>
      <c r="AW53" s="83">
        <v>0</v>
      </c>
      <c r="AX53" s="116">
        <v>14.5998553</v>
      </c>
      <c r="AY53" s="11">
        <v>26.041727550000001</v>
      </c>
      <c r="AZ53" s="26" t="s">
        <v>599</v>
      </c>
      <c r="BA53" s="83">
        <v>0</v>
      </c>
      <c r="BB53" s="11">
        <v>0.73167181000000003</v>
      </c>
      <c r="BC53" s="116">
        <v>176.3788721</v>
      </c>
      <c r="BD53" s="11">
        <v>2.88945608</v>
      </c>
      <c r="BE53" s="11">
        <v>104.56345537</v>
      </c>
      <c r="BF53" s="11">
        <v>98.51337762</v>
      </c>
      <c r="BG53" s="11">
        <v>75.429624410000002</v>
      </c>
      <c r="BH53" s="11">
        <v>103.85215518</v>
      </c>
      <c r="BI53" s="11">
        <v>76.142304109999998</v>
      </c>
      <c r="BJ53" s="11">
        <v>176.37214481000001</v>
      </c>
      <c r="BK53" s="11">
        <v>0.73301187999999995</v>
      </c>
      <c r="BL53" s="11">
        <v>2.8948433100000002</v>
      </c>
      <c r="BM53" s="104">
        <v>45</v>
      </c>
      <c r="BN53" s="230">
        <v>43371.726993703705</v>
      </c>
      <c r="BO53" s="309">
        <v>717744481.43880296</v>
      </c>
      <c r="BP53" s="34">
        <v>1.0378622690041084E-2</v>
      </c>
      <c r="BQ53" s="13">
        <v>1.15082354</v>
      </c>
      <c r="BR53" s="1" t="s">
        <v>599</v>
      </c>
      <c r="BS53" s="29">
        <v>10782.676538539999</v>
      </c>
      <c r="BT53" s="11">
        <v>100.87997699</v>
      </c>
      <c r="BU53" s="11">
        <v>6.6819310999999999</v>
      </c>
      <c r="BV53" s="11">
        <v>240.22503555</v>
      </c>
      <c r="BW53" s="29">
        <v>24939.193919140002</v>
      </c>
      <c r="BX53" s="29">
        <v>249.28113626000001</v>
      </c>
      <c r="BY53" s="29">
        <v>314.97617364000001</v>
      </c>
      <c r="BZ53" s="141">
        <v>2.1074479300000002</v>
      </c>
      <c r="CA53" s="29">
        <v>-65.695037380000002</v>
      </c>
      <c r="CB53" s="83">
        <v>127.92794132</v>
      </c>
      <c r="CC53" s="26" t="s">
        <v>599</v>
      </c>
      <c r="CD53" s="83">
        <v>127.92794132</v>
      </c>
      <c r="CE53" s="11">
        <v>71.501465139999993</v>
      </c>
      <c r="CF53" s="104">
        <v>45</v>
      </c>
      <c r="CG53" s="238">
        <v>43371.701000208333</v>
      </c>
      <c r="CH53" s="319">
        <v>717742235.60066903</v>
      </c>
      <c r="CI53" s="33">
        <v>-1.5614872681908309E-2</v>
      </c>
      <c r="CJ53" s="29">
        <v>24711.48855084</v>
      </c>
      <c r="CK53" s="12">
        <v>1.2817461800000001</v>
      </c>
      <c r="CL53" s="11">
        <v>99.666795910000005</v>
      </c>
      <c r="CM53" s="11">
        <v>82.757266920000006</v>
      </c>
      <c r="CN53" s="104">
        <v>45</v>
      </c>
      <c r="CO53" s="238">
        <v>43371.851445266206</v>
      </c>
      <c r="CP53" s="319">
        <v>717755234.05409205</v>
      </c>
      <c r="CQ53" s="32">
        <v>0.13483018519036705</v>
      </c>
      <c r="CR53" s="29">
        <v>293376.04054058</v>
      </c>
      <c r="CS53" s="30">
        <v>5.039777</v>
      </c>
      <c r="CT53" s="11">
        <v>80.323434239999997</v>
      </c>
      <c r="CU53" s="11">
        <v>-82.786248639999997</v>
      </c>
      <c r="CV53" s="104">
        <v>45</v>
      </c>
      <c r="CW53" s="238">
        <v>43390.811987800924</v>
      </c>
      <c r="CX53" s="319">
        <v>719393424.92841494</v>
      </c>
      <c r="CY53" s="220">
        <v>40.63951737</v>
      </c>
      <c r="CZ53" s="12">
        <v>33.620332939999997</v>
      </c>
      <c r="DA53" s="12">
        <v>90.436668240000003</v>
      </c>
      <c r="DB53" s="11">
        <v>18.937732449999999</v>
      </c>
      <c r="DC53" s="11">
        <v>-36.167902310000002</v>
      </c>
      <c r="DD53" s="11">
        <v>108.81532495</v>
      </c>
      <c r="DE53" s="11">
        <v>4.8659891399999999</v>
      </c>
      <c r="DF53" s="11">
        <v>72.978054510000007</v>
      </c>
      <c r="DG53" s="11">
        <v>106.4343734</v>
      </c>
      <c r="DH53" s="11">
        <v>102.58067518</v>
      </c>
      <c r="DI53" s="104">
        <v>45</v>
      </c>
      <c r="DJ53" s="238">
        <v>43409.605227766202</v>
      </c>
      <c r="DK53" s="319">
        <v>721017160.86241996</v>
      </c>
      <c r="DL53" s="148">
        <v>-0.29658357638982125</v>
      </c>
      <c r="DM53" s="30">
        <v>8.9443047199999999</v>
      </c>
      <c r="DN53" s="11">
        <v>18.46980503</v>
      </c>
      <c r="DO53" s="104">
        <v>45</v>
      </c>
      <c r="DP53" s="230">
        <v>43370.708333333336</v>
      </c>
      <c r="DQ53" s="220">
        <v>38.166666669999998</v>
      </c>
      <c r="DR53" s="136" t="s">
        <v>646</v>
      </c>
      <c r="DS53" s="201">
        <v>0.42697325000000003</v>
      </c>
      <c r="DT53" s="201">
        <v>0.47115565999999998</v>
      </c>
      <c r="DU53" s="202">
        <v>10.314030000000001</v>
      </c>
      <c r="DV53" s="11">
        <v>2.56219077</v>
      </c>
      <c r="DW53" s="11">
        <v>152.08751957000001</v>
      </c>
      <c r="DX53" s="11">
        <v>3.3862391199999999</v>
      </c>
      <c r="DY53" s="11">
        <v>262.67340210999998</v>
      </c>
      <c r="DZ53" s="12">
        <v>2.2580481699999999</v>
      </c>
      <c r="EA53" s="11">
        <v>151.41999224</v>
      </c>
    </row>
    <row r="54" spans="1:131">
      <c r="A54" s="367"/>
      <c r="B54" s="104">
        <v>46</v>
      </c>
      <c r="C54" s="105" t="s">
        <v>3</v>
      </c>
      <c r="D54" s="230">
        <v>43409.901811342592</v>
      </c>
      <c r="E54" s="309">
        <v>721042785.68297505</v>
      </c>
      <c r="F54" s="220">
        <v>38.239422269999999</v>
      </c>
      <c r="G54" s="21">
        <v>4111.2178182799998</v>
      </c>
      <c r="H54" s="7">
        <v>2315.7976562399999</v>
      </c>
      <c r="I54" s="7">
        <v>2209.1518229200001</v>
      </c>
      <c r="J54" s="214">
        <v>43409.610144675928</v>
      </c>
      <c r="K54" s="214">
        <v>43409.568478009256</v>
      </c>
      <c r="L54" s="9">
        <v>310</v>
      </c>
      <c r="M54" s="21">
        <v>7</v>
      </c>
      <c r="N54" s="9" t="s">
        <v>23</v>
      </c>
      <c r="O54" s="10">
        <v>44</v>
      </c>
      <c r="P54" s="12">
        <v>34.963499280000001</v>
      </c>
      <c r="Q54" s="13">
        <v>4.9525339600000002</v>
      </c>
      <c r="R54" s="13">
        <v>4.20368487</v>
      </c>
      <c r="S54" s="11">
        <v>96.896521370000002</v>
      </c>
      <c r="T54" s="12">
        <v>58.503559750000001</v>
      </c>
      <c r="U54" s="12">
        <v>58.515872979999997</v>
      </c>
      <c r="V54" s="29">
        <v>3344.9196816200001</v>
      </c>
      <c r="W54" s="13">
        <v>1.0230049299999999</v>
      </c>
      <c r="X54" s="230">
        <v>43409.902401620369</v>
      </c>
      <c r="Y54" s="34">
        <v>5.9027777751907706E-4</v>
      </c>
      <c r="Z54" s="29">
        <v>3498.7392776900001</v>
      </c>
      <c r="AA54" s="13">
        <v>1.0225828400000001</v>
      </c>
      <c r="AB54" s="29">
        <v>3229.0135079299998</v>
      </c>
      <c r="AC54" s="13">
        <v>1.04516608</v>
      </c>
      <c r="AD54" s="230">
        <v>43409.903512731478</v>
      </c>
      <c r="AE54" s="34">
        <v>1.7013888864312321E-3</v>
      </c>
      <c r="AF54" s="11">
        <v>38.277856100000001</v>
      </c>
      <c r="AG54" s="11">
        <v>29.176140180000001</v>
      </c>
      <c r="AH54" s="11">
        <v>346.85815667999998</v>
      </c>
      <c r="AI54" s="81">
        <v>6.8501390300000002</v>
      </c>
      <c r="AJ54" s="11">
        <v>6.8435552299999998</v>
      </c>
      <c r="AK54" s="11">
        <v>168.28133353999999</v>
      </c>
      <c r="AL54" s="116">
        <v>162.12610620000001</v>
      </c>
      <c r="AM54" s="11">
        <v>155.68512109</v>
      </c>
      <c r="AN54" s="11">
        <v>152.33638404999999</v>
      </c>
      <c r="AO54" s="11">
        <v>0.63476226000000002</v>
      </c>
      <c r="AP54" s="11">
        <v>0.59755824999999996</v>
      </c>
      <c r="AQ54" s="11">
        <v>-1.81163377</v>
      </c>
      <c r="AR54" s="83">
        <v>8.1552052600000007</v>
      </c>
      <c r="AS54" s="11">
        <v>11.71866646</v>
      </c>
      <c r="AT54" s="11">
        <v>24.314878910000001</v>
      </c>
      <c r="AU54" s="26" t="s">
        <v>599</v>
      </c>
      <c r="AV54" s="83">
        <v>8.1552052600000007</v>
      </c>
      <c r="AW54" s="83">
        <v>0</v>
      </c>
      <c r="AX54" s="116">
        <v>17.873893800000001</v>
      </c>
      <c r="AY54" s="11">
        <v>27.663615950000001</v>
      </c>
      <c r="AZ54" s="26" t="s">
        <v>599</v>
      </c>
      <c r="BA54" s="83">
        <v>0</v>
      </c>
      <c r="BB54" s="11">
        <v>8.1608959999999993</v>
      </c>
      <c r="BC54" s="11">
        <v>134.82290967</v>
      </c>
      <c r="BD54" s="11">
        <v>37.016194329999998</v>
      </c>
      <c r="BE54" s="11">
        <v>107.69193946999999</v>
      </c>
      <c r="BF54" s="11">
        <v>98.681739930000006</v>
      </c>
      <c r="BG54" s="11">
        <v>72.301715029999997</v>
      </c>
      <c r="BH54" s="11">
        <v>101.39044807000001</v>
      </c>
      <c r="BI54" s="11">
        <v>78.604009779999998</v>
      </c>
      <c r="BJ54" s="11">
        <v>134.81806134000001</v>
      </c>
      <c r="BK54" s="11">
        <v>8.1614267999999992</v>
      </c>
      <c r="BL54" s="11">
        <v>37.020511859999999</v>
      </c>
      <c r="BM54" s="104">
        <v>46</v>
      </c>
      <c r="BN54" s="230">
        <v>43409.912313923611</v>
      </c>
      <c r="BO54" s="309">
        <v>721043693.10619795</v>
      </c>
      <c r="BP54" s="34">
        <v>1.0502581018954515E-2</v>
      </c>
      <c r="BQ54" s="13">
        <v>1.14558491</v>
      </c>
      <c r="BR54" s="1" t="s">
        <v>599</v>
      </c>
      <c r="BS54" s="29">
        <v>10408.1565018</v>
      </c>
      <c r="BT54" s="11">
        <v>105.33889592</v>
      </c>
      <c r="BU54" s="11">
        <v>6.47929142</v>
      </c>
      <c r="BV54" s="11">
        <v>1.4640288699999999</v>
      </c>
      <c r="BW54" s="29">
        <v>24793.525270919999</v>
      </c>
      <c r="BX54" s="29">
        <v>10.395675499999999</v>
      </c>
      <c r="BY54" s="29">
        <v>327.38639818000001</v>
      </c>
      <c r="BZ54" s="141">
        <v>2.2347322900000002</v>
      </c>
      <c r="CA54" s="29">
        <v>43.009277330000003</v>
      </c>
      <c r="CB54" s="83">
        <v>125.29637792</v>
      </c>
      <c r="CC54" s="26" t="s">
        <v>599</v>
      </c>
      <c r="CD54" s="83">
        <v>125.29637792</v>
      </c>
      <c r="CE54" s="11">
        <v>71.506714560000006</v>
      </c>
      <c r="CF54" s="104">
        <v>46</v>
      </c>
      <c r="CG54" s="238">
        <v>43409.886759155095</v>
      </c>
      <c r="CH54" s="319">
        <v>721041485.17434394</v>
      </c>
      <c r="CI54" s="33">
        <v>-1.5052187496621627E-2</v>
      </c>
      <c r="CJ54" s="29">
        <v>23168.99282068</v>
      </c>
      <c r="CK54" s="12">
        <v>1.2600895599999999</v>
      </c>
      <c r="CL54" s="11">
        <v>99.01379584</v>
      </c>
      <c r="CM54" s="11">
        <v>83.062394889999993</v>
      </c>
      <c r="CN54" s="104">
        <v>46</v>
      </c>
      <c r="CO54" s="238">
        <v>43410.04014005787</v>
      </c>
      <c r="CP54" s="319">
        <v>721054737.28453696</v>
      </c>
      <c r="CQ54" s="32">
        <v>0.13832871527847601</v>
      </c>
      <c r="CR54" s="29">
        <v>300706.97537400998</v>
      </c>
      <c r="CS54" s="30">
        <v>5.1422346000000001</v>
      </c>
      <c r="CT54" s="11">
        <v>80.978938869999993</v>
      </c>
      <c r="CU54" s="11">
        <v>-83.091296920000005</v>
      </c>
      <c r="CV54" s="104">
        <v>46</v>
      </c>
      <c r="CW54" s="238">
        <v>43429.020372141204</v>
      </c>
      <c r="CX54" s="319">
        <v>722694629.33635402</v>
      </c>
      <c r="CY54" s="220">
        <v>38.208384350000003</v>
      </c>
      <c r="CZ54" s="12">
        <v>37.144199180000001</v>
      </c>
      <c r="DA54" s="12">
        <v>90.535074940000001</v>
      </c>
      <c r="DB54" s="11">
        <v>18.731786</v>
      </c>
      <c r="DC54" s="11">
        <v>-31.616184440000001</v>
      </c>
      <c r="DD54" s="11">
        <v>250.17830047000001</v>
      </c>
      <c r="DE54" s="11">
        <v>10.41888382</v>
      </c>
      <c r="DF54" s="11">
        <v>71.380473800000004</v>
      </c>
      <c r="DG54" s="11">
        <v>108.09185972</v>
      </c>
      <c r="DH54" s="11">
        <v>100.13403588</v>
      </c>
      <c r="DI54" s="104">
        <v>46</v>
      </c>
      <c r="DJ54" s="238">
        <v>43447.861119814814</v>
      </c>
      <c r="DK54" s="319">
        <v>724322469.93544996</v>
      </c>
      <c r="DL54" s="148">
        <v>-0.28011378472001525</v>
      </c>
      <c r="DM54" s="30">
        <v>8.5890792200000003</v>
      </c>
      <c r="DN54" s="11">
        <v>18.260539000000001</v>
      </c>
      <c r="DO54" s="104">
        <v>46</v>
      </c>
      <c r="DP54" s="230">
        <v>43408.875</v>
      </c>
      <c r="DQ54" s="220">
        <v>38.25</v>
      </c>
      <c r="DR54" s="136" t="s">
        <v>647</v>
      </c>
      <c r="DS54" s="201">
        <v>-0.26959704000000001</v>
      </c>
      <c r="DT54" s="201">
        <v>-0.23142760000000001</v>
      </c>
      <c r="DU54" s="202">
        <v>10.16179657</v>
      </c>
      <c r="DV54" s="11">
        <v>2.3309872999999999</v>
      </c>
      <c r="DW54" s="11">
        <v>277.67966156</v>
      </c>
      <c r="DX54" s="11">
        <v>359.67448092000001</v>
      </c>
      <c r="DY54" s="11">
        <v>10.69132542</v>
      </c>
      <c r="DZ54" s="12">
        <v>2.3849899699999999</v>
      </c>
      <c r="EA54" s="11">
        <v>269.51148512999998</v>
      </c>
    </row>
    <row r="55" spans="1:131">
      <c r="A55" s="367"/>
      <c r="B55" s="104">
        <v>47</v>
      </c>
      <c r="C55" s="105" t="s">
        <v>3</v>
      </c>
      <c r="D55" s="230">
        <v>43448.141233599534</v>
      </c>
      <c r="E55" s="309">
        <v>724346671.76725399</v>
      </c>
      <c r="F55" s="220">
        <v>38.097874679999997</v>
      </c>
      <c r="G55" s="21">
        <v>4149.4572405600002</v>
      </c>
      <c r="H55" s="7">
        <v>2354.0370785099999</v>
      </c>
      <c r="I55" s="7">
        <v>2247.3912452</v>
      </c>
      <c r="J55" s="214">
        <v>43447.849566944446</v>
      </c>
      <c r="K55" s="214">
        <v>43447.807900277781</v>
      </c>
      <c r="L55" s="9">
        <v>349</v>
      </c>
      <c r="M55" s="21">
        <v>4</v>
      </c>
      <c r="N55" s="9" t="s">
        <v>602</v>
      </c>
      <c r="O55" s="10">
        <v>50</v>
      </c>
      <c r="P55" s="12">
        <v>39.451479329999998</v>
      </c>
      <c r="Q55" s="13">
        <v>4.9513205400000002</v>
      </c>
      <c r="R55" s="13">
        <v>4.7431436299999996</v>
      </c>
      <c r="S55" s="11">
        <v>96.765311010000005</v>
      </c>
      <c r="T55" s="12">
        <v>58.520995210000002</v>
      </c>
      <c r="U55" s="12">
        <v>58.533485710000001</v>
      </c>
      <c r="V55" s="29">
        <v>3346.2369380499999</v>
      </c>
      <c r="W55" s="13">
        <v>1.02206175</v>
      </c>
      <c r="X55" s="230">
        <v>43448.141823877311</v>
      </c>
      <c r="Y55" s="34">
        <v>5.9027777751907706E-4</v>
      </c>
      <c r="Z55" s="29">
        <v>3501.21523308</v>
      </c>
      <c r="AA55" s="13">
        <v>1.0216387499999999</v>
      </c>
      <c r="AB55" s="29">
        <v>3227.1938637500002</v>
      </c>
      <c r="AC55" s="13">
        <v>1.0451406299999999</v>
      </c>
      <c r="AD55" s="230">
        <v>43448.142958136574</v>
      </c>
      <c r="AE55" s="34">
        <v>1.7245370399905369E-3</v>
      </c>
      <c r="AF55" s="11">
        <v>39.147600939999997</v>
      </c>
      <c r="AG55" s="11">
        <v>46.49053945</v>
      </c>
      <c r="AH55" s="11">
        <v>155.22228917999999</v>
      </c>
      <c r="AI55" s="81">
        <v>16.303150169999999</v>
      </c>
      <c r="AJ55" s="11">
        <v>6.6385621300000004</v>
      </c>
      <c r="AK55" s="11">
        <v>169.89833390999999</v>
      </c>
      <c r="AL55" s="116">
        <v>162.20009603</v>
      </c>
      <c r="AM55" s="11">
        <v>156.40187331000001</v>
      </c>
      <c r="AN55" s="11">
        <v>152.53447127000001</v>
      </c>
      <c r="AO55" s="11">
        <v>0.63750483999999996</v>
      </c>
      <c r="AP55" s="11">
        <v>0.56286760000000002</v>
      </c>
      <c r="AQ55" s="11">
        <v>-1.5464641400000001</v>
      </c>
      <c r="AR55" s="83">
        <v>11.38385042</v>
      </c>
      <c r="AS55" s="11">
        <v>10.10166609</v>
      </c>
      <c r="AT55" s="11">
        <v>23.598126690000001</v>
      </c>
      <c r="AU55" s="26" t="s">
        <v>599</v>
      </c>
      <c r="AV55" s="83">
        <v>11.38385042</v>
      </c>
      <c r="AW55" s="83">
        <v>0</v>
      </c>
      <c r="AX55" s="116">
        <v>17.799903969999999</v>
      </c>
      <c r="AY55" s="11">
        <v>27.465528729999999</v>
      </c>
      <c r="AZ55" s="26" t="s">
        <v>599</v>
      </c>
      <c r="BA55" s="83">
        <v>0</v>
      </c>
      <c r="BB55" s="11">
        <v>11.393205590000001</v>
      </c>
      <c r="BC55" s="11">
        <v>96.451997550000002</v>
      </c>
      <c r="BD55" s="11">
        <v>72.154796849999997</v>
      </c>
      <c r="BE55" s="11">
        <v>107.53054331</v>
      </c>
      <c r="BF55" s="11">
        <v>98.846609799999996</v>
      </c>
      <c r="BG55" s="11">
        <v>72.463833039999997</v>
      </c>
      <c r="BH55" s="11">
        <v>98.997988980000002</v>
      </c>
      <c r="BI55" s="11">
        <v>80.996430860000004</v>
      </c>
      <c r="BJ55" s="11">
        <v>96.447851330000006</v>
      </c>
      <c r="BK55" s="11">
        <v>11.39312193</v>
      </c>
      <c r="BL55" s="11">
        <v>72.159026729999994</v>
      </c>
      <c r="BM55" s="104">
        <v>47</v>
      </c>
      <c r="BN55" s="230">
        <v>43448.151997789355</v>
      </c>
      <c r="BO55" s="309">
        <v>724347601.79286802</v>
      </c>
      <c r="BP55" s="34">
        <v>1.0764189821202308E-2</v>
      </c>
      <c r="BQ55" s="13">
        <v>1.1506102899999999</v>
      </c>
      <c r="BR55" s="1" t="s">
        <v>599</v>
      </c>
      <c r="BS55" s="29">
        <v>10767.4308454</v>
      </c>
      <c r="BT55" s="11">
        <v>105.43051567000001</v>
      </c>
      <c r="BU55" s="11">
        <v>6.2700215000000004</v>
      </c>
      <c r="BV55" s="11">
        <v>170.1200226</v>
      </c>
      <c r="BW55" s="29">
        <v>25512.591951189999</v>
      </c>
      <c r="BX55" s="29">
        <v>179.08131882999999</v>
      </c>
      <c r="BY55" s="29">
        <v>339.81432468999998</v>
      </c>
      <c r="BZ55" s="141">
        <v>2.3621981999999999</v>
      </c>
      <c r="CA55" s="29">
        <v>-160.73300585999999</v>
      </c>
      <c r="CB55" s="83">
        <v>124.92133516</v>
      </c>
      <c r="CC55" s="26" t="s">
        <v>599</v>
      </c>
      <c r="CD55" s="83">
        <v>124.92133516</v>
      </c>
      <c r="CE55" s="11">
        <v>71.272979910000004</v>
      </c>
      <c r="CF55" s="104">
        <v>47</v>
      </c>
      <c r="CG55" s="238">
        <v>43448.126530706017</v>
      </c>
      <c r="CH55" s="319">
        <v>724345401.43700302</v>
      </c>
      <c r="CI55" s="33">
        <v>-1.4702893517096527E-2</v>
      </c>
      <c r="CJ55" s="29">
        <v>22447.050247079998</v>
      </c>
      <c r="CK55" s="12">
        <v>1.2499571899999999</v>
      </c>
      <c r="CL55" s="11">
        <v>98.721009530000003</v>
      </c>
      <c r="CM55" s="11">
        <v>83.195285639999994</v>
      </c>
      <c r="CN55" s="104">
        <v>47</v>
      </c>
      <c r="CO55" s="238">
        <v>43448.285076099535</v>
      </c>
      <c r="CP55" s="319">
        <v>724359099.75903201</v>
      </c>
      <c r="CQ55" s="32">
        <v>0.14384250000148313</v>
      </c>
      <c r="CR55" s="29">
        <v>311489.60588003998</v>
      </c>
      <c r="CS55" s="30">
        <v>5.2930222100000002</v>
      </c>
      <c r="CT55" s="11">
        <v>81.274299009999993</v>
      </c>
      <c r="CU55" s="11">
        <v>-83.224373610000001</v>
      </c>
      <c r="CV55" s="104">
        <v>47</v>
      </c>
      <c r="CW55" s="238">
        <v>43467.191005185188</v>
      </c>
      <c r="CX55" s="319">
        <v>725992572.03212798</v>
      </c>
      <c r="CY55" s="220">
        <v>38.170633049999999</v>
      </c>
      <c r="CZ55" s="12">
        <v>42.060345529999999</v>
      </c>
      <c r="DA55" s="12">
        <v>90.311275570000006</v>
      </c>
      <c r="DB55" s="11">
        <v>18.52602387</v>
      </c>
      <c r="DC55" s="11">
        <v>-48.750714760000001</v>
      </c>
      <c r="DD55" s="11">
        <v>358.67575663000002</v>
      </c>
      <c r="DE55" s="11">
        <v>11.21260809</v>
      </c>
      <c r="DF55" s="11">
        <v>73.383772989999997</v>
      </c>
      <c r="DG55" s="11">
        <v>106.14649865</v>
      </c>
      <c r="DH55" s="11">
        <v>97.738156559999993</v>
      </c>
      <c r="DI55" s="104">
        <v>47</v>
      </c>
      <c r="DJ55" s="238">
        <v>43485.974438958336</v>
      </c>
      <c r="DK55" s="319">
        <v>727615460.71081901</v>
      </c>
      <c r="DL55" s="148">
        <v>-0.26466931712639052</v>
      </c>
      <c r="DM55" s="30">
        <v>8.2482646800000001</v>
      </c>
      <c r="DN55" s="11">
        <v>18.047797070000001</v>
      </c>
      <c r="DO55" s="104">
        <v>47</v>
      </c>
      <c r="DP55" s="230">
        <v>43447.125</v>
      </c>
      <c r="DQ55" s="220">
        <v>38.083333330000002</v>
      </c>
      <c r="DR55" s="136" t="s">
        <v>648</v>
      </c>
      <c r="DS55" s="201">
        <v>7.6144219999999999E-2</v>
      </c>
      <c r="DT55" s="201">
        <v>0.10885319</v>
      </c>
      <c r="DU55" s="202">
        <v>10.198040430000001</v>
      </c>
      <c r="DV55" s="11">
        <v>2.16827623</v>
      </c>
      <c r="DW55" s="11">
        <v>86.198433780000002</v>
      </c>
      <c r="DX55" s="11">
        <v>359.85240959999999</v>
      </c>
      <c r="DY55" s="11">
        <v>134.39442879999999</v>
      </c>
      <c r="DZ55" s="12">
        <v>2.5032997400000001</v>
      </c>
      <c r="EA55" s="11">
        <v>74.800721109999998</v>
      </c>
    </row>
    <row r="56" spans="1:131">
      <c r="A56" s="367"/>
      <c r="B56" s="104">
        <v>48</v>
      </c>
      <c r="C56" s="105" t="s">
        <v>3</v>
      </c>
      <c r="D56" s="230">
        <v>43486.239108275462</v>
      </c>
      <c r="E56" s="309">
        <v>727638328.13976598</v>
      </c>
      <c r="F56" s="220">
        <v>38.006280070000003</v>
      </c>
      <c r="G56" s="21">
        <v>4187.5551152400003</v>
      </c>
      <c r="H56" s="7">
        <v>2392.13495319</v>
      </c>
      <c r="I56" s="7">
        <v>2285.4891198800001</v>
      </c>
      <c r="J56" s="214">
        <v>43485.947441608798</v>
      </c>
      <c r="K56" s="214">
        <v>43485.905774942126</v>
      </c>
      <c r="L56" s="9">
        <v>22</v>
      </c>
      <c r="M56" s="21">
        <v>7</v>
      </c>
      <c r="N56" s="9" t="s">
        <v>23</v>
      </c>
      <c r="O56" s="10">
        <v>3</v>
      </c>
      <c r="P56" s="12">
        <v>44.328710610000002</v>
      </c>
      <c r="Q56" s="115">
        <v>4.9509551600000004</v>
      </c>
      <c r="R56" s="13">
        <v>5.3295763999999997</v>
      </c>
      <c r="S56" s="11">
        <v>96.674547259999997</v>
      </c>
      <c r="T56" s="12">
        <v>58.493035730000003</v>
      </c>
      <c r="U56" s="12">
        <v>58.505596259999997</v>
      </c>
      <c r="V56" s="29">
        <v>3463.4766615399999</v>
      </c>
      <c r="W56" s="13">
        <v>1.02267317</v>
      </c>
      <c r="X56" s="230">
        <v>43486.23969855324</v>
      </c>
      <c r="Y56" s="34">
        <v>5.9027777751907706E-4</v>
      </c>
      <c r="Z56" s="29">
        <v>3619.1123295399998</v>
      </c>
      <c r="AA56" s="13">
        <v>1.0222505500000001</v>
      </c>
      <c r="AB56" s="29">
        <v>3341.5496293900001</v>
      </c>
      <c r="AC56" s="13">
        <v>1.04674019</v>
      </c>
      <c r="AD56" s="230">
        <v>43486.240844386572</v>
      </c>
      <c r="AE56" s="34">
        <v>1.7361111094942316E-3</v>
      </c>
      <c r="AF56" s="11">
        <v>40.0690022</v>
      </c>
      <c r="AG56" s="11">
        <v>50.352297270000001</v>
      </c>
      <c r="AH56" s="11">
        <v>200.3858951</v>
      </c>
      <c r="AI56" s="81">
        <v>13.058838440000001</v>
      </c>
      <c r="AJ56" s="11">
        <v>6.4328677900000004</v>
      </c>
      <c r="AK56" s="11">
        <v>170.67938663999999</v>
      </c>
      <c r="AL56" s="116">
        <v>165.90927726000001</v>
      </c>
      <c r="AM56" s="11">
        <v>156.70264606999999</v>
      </c>
      <c r="AN56" s="11">
        <v>154.73464754</v>
      </c>
      <c r="AO56" s="11">
        <v>0.63764173999999996</v>
      </c>
      <c r="AP56" s="11">
        <v>0.54584891999999996</v>
      </c>
      <c r="AQ56" s="11">
        <v>0.47724424999999998</v>
      </c>
      <c r="AR56" s="83">
        <v>10.133081199999999</v>
      </c>
      <c r="AS56" s="11">
        <v>9.3206133599999994</v>
      </c>
      <c r="AT56" s="11">
        <v>23.29735393</v>
      </c>
      <c r="AU56" s="26" t="s">
        <v>599</v>
      </c>
      <c r="AV56" s="83">
        <v>10.133081199999999</v>
      </c>
      <c r="AW56" s="83">
        <v>0</v>
      </c>
      <c r="AX56" s="116">
        <v>14.09072274</v>
      </c>
      <c r="AY56" s="11">
        <v>25.265352459999999</v>
      </c>
      <c r="AZ56" s="26" t="s">
        <v>599</v>
      </c>
      <c r="BA56" s="83">
        <v>0</v>
      </c>
      <c r="BB56" s="11">
        <v>10.14599336</v>
      </c>
      <c r="BC56" s="11">
        <v>62.394978960000003</v>
      </c>
      <c r="BD56" s="11">
        <v>107.45902768000001</v>
      </c>
      <c r="BE56" s="11">
        <v>104.08769629</v>
      </c>
      <c r="BF56" s="11">
        <v>99.019952099999998</v>
      </c>
      <c r="BG56" s="11">
        <v>75.907209839999993</v>
      </c>
      <c r="BH56" s="11">
        <v>96.643154499999994</v>
      </c>
      <c r="BI56" s="11">
        <v>83.351229950000004</v>
      </c>
      <c r="BJ56" s="11">
        <v>62.3912847</v>
      </c>
      <c r="BK56" s="11">
        <v>10.145530559999999</v>
      </c>
      <c r="BL56" s="11">
        <v>107.46318474</v>
      </c>
      <c r="BM56" s="104">
        <v>48</v>
      </c>
      <c r="BN56" s="230">
        <v>43486.250179849536</v>
      </c>
      <c r="BO56" s="309">
        <v>727639284.72411799</v>
      </c>
      <c r="BP56" s="34">
        <v>1.1071574073866941E-2</v>
      </c>
      <c r="BQ56" s="13">
        <v>1.1579803</v>
      </c>
      <c r="BR56" s="1" t="s">
        <v>599</v>
      </c>
      <c r="BS56" s="29">
        <v>11294.32785301</v>
      </c>
      <c r="BT56" s="11">
        <v>100.98894788</v>
      </c>
      <c r="BU56" s="11">
        <v>6.0572209700000004</v>
      </c>
      <c r="BV56" s="11">
        <v>215.65778950000001</v>
      </c>
      <c r="BW56" s="29">
        <v>26456.352427860002</v>
      </c>
      <c r="BX56" s="29">
        <v>224.68845697</v>
      </c>
      <c r="BY56" s="29">
        <v>352.19627236999997</v>
      </c>
      <c r="BZ56" s="141">
        <v>2.4891925399999999</v>
      </c>
      <c r="CA56" s="29">
        <v>-127.5078154</v>
      </c>
      <c r="CB56" s="83">
        <v>126.9605689</v>
      </c>
      <c r="CC56" s="26" t="s">
        <v>599</v>
      </c>
      <c r="CD56" s="83">
        <v>126.9605689</v>
      </c>
      <c r="CE56" s="11">
        <v>70.987072400000002</v>
      </c>
      <c r="CF56" s="104">
        <v>48</v>
      </c>
      <c r="CG56" s="238">
        <v>43486.22473746528</v>
      </c>
      <c r="CH56" s="319">
        <v>727637086.50240505</v>
      </c>
      <c r="CI56" s="33">
        <v>-1.4370810182299465E-2</v>
      </c>
      <c r="CJ56" s="29">
        <v>21835.949728489999</v>
      </c>
      <c r="CK56" s="12">
        <v>1.24138595</v>
      </c>
      <c r="CL56" s="11">
        <v>98.767690180000002</v>
      </c>
      <c r="CM56" s="11">
        <v>83.287658980000003</v>
      </c>
      <c r="CN56" s="104">
        <v>48</v>
      </c>
      <c r="CO56" s="238">
        <v>43486.389545636572</v>
      </c>
      <c r="CP56" s="319">
        <v>727651325.92756701</v>
      </c>
      <c r="CQ56" s="32">
        <v>0.15043736110965256</v>
      </c>
      <c r="CR56" s="29">
        <v>324146.16899396997</v>
      </c>
      <c r="CS56" s="30">
        <v>5.4700330299999997</v>
      </c>
      <c r="CT56" s="11">
        <v>81.228989369999994</v>
      </c>
      <c r="CU56" s="11">
        <v>-83.31675808</v>
      </c>
      <c r="CV56" s="104">
        <v>48</v>
      </c>
      <c r="CW56" s="238">
        <v>43505.241524895835</v>
      </c>
      <c r="CX56" s="319">
        <v>729280136.93611801</v>
      </c>
      <c r="CY56" s="220">
        <v>38.050519719999997</v>
      </c>
      <c r="CZ56" s="12">
        <v>46.450384640000003</v>
      </c>
      <c r="DA56" s="12">
        <v>90.163741310000006</v>
      </c>
      <c r="DB56" s="11">
        <v>18.31998128</v>
      </c>
      <c r="DC56" s="11">
        <v>-49.893914359999997</v>
      </c>
      <c r="DD56" s="11">
        <v>2.6243547999999999</v>
      </c>
      <c r="DE56" s="11">
        <v>8.2833866999999994</v>
      </c>
      <c r="DF56" s="11">
        <v>78.074622770000005</v>
      </c>
      <c r="DG56" s="11">
        <v>101.49217413</v>
      </c>
      <c r="DH56" s="11">
        <v>95.38822648</v>
      </c>
      <c r="DI56" s="104">
        <v>48</v>
      </c>
      <c r="DJ56" s="238">
        <v>43523.995553530091</v>
      </c>
      <c r="DK56" s="319">
        <v>730900485.01104605</v>
      </c>
      <c r="DL56" s="148">
        <v>-0.24983480324590346</v>
      </c>
      <c r="DM56" s="30">
        <v>7.9173042200000001</v>
      </c>
      <c r="DN56" s="11">
        <v>17.836180290000001</v>
      </c>
      <c r="DO56" s="104">
        <v>48</v>
      </c>
      <c r="DP56" s="230">
        <v>43485.208333333336</v>
      </c>
      <c r="DQ56" s="220">
        <v>38</v>
      </c>
      <c r="DR56" s="136" t="s">
        <v>649</v>
      </c>
      <c r="DS56" s="201">
        <v>0.26942744000000002</v>
      </c>
      <c r="DT56" s="201">
        <v>0.29939519999999997</v>
      </c>
      <c r="DU56" s="202">
        <v>10.395647050000001</v>
      </c>
      <c r="DV56" s="11">
        <v>2.18403211</v>
      </c>
      <c r="DW56" s="11">
        <v>127.02434715</v>
      </c>
      <c r="DX56" s="11">
        <v>4.1414426300000002</v>
      </c>
      <c r="DY56" s="11">
        <v>202.88968251</v>
      </c>
      <c r="DZ56" s="12">
        <v>2.6119079900000002</v>
      </c>
      <c r="EA56" s="11">
        <v>116.87891202</v>
      </c>
    </row>
    <row r="57" spans="1:131">
      <c r="A57" s="367"/>
      <c r="B57" s="104">
        <v>49</v>
      </c>
      <c r="C57" s="105" t="s">
        <v>3</v>
      </c>
      <c r="D57" s="230">
        <v>43524.245388333336</v>
      </c>
      <c r="E57" s="309">
        <v>730922070.73761106</v>
      </c>
      <c r="F57" s="220">
        <v>38.097370750000003</v>
      </c>
      <c r="G57" s="21">
        <v>4225.5613953100001</v>
      </c>
      <c r="H57" s="7">
        <v>2430.1412332599998</v>
      </c>
      <c r="I57" s="7">
        <v>2323.49539994</v>
      </c>
      <c r="J57" s="214">
        <v>43523.953721666665</v>
      </c>
      <c r="K57" s="214">
        <v>43523.912055000001</v>
      </c>
      <c r="L57" s="9">
        <v>60</v>
      </c>
      <c r="M57" s="21">
        <v>3</v>
      </c>
      <c r="N57" s="9" t="s">
        <v>600</v>
      </c>
      <c r="O57" s="10">
        <v>9</v>
      </c>
      <c r="P57" s="12">
        <v>47.975481870000003</v>
      </c>
      <c r="Q57" s="13">
        <v>4.9514335100000002</v>
      </c>
      <c r="R57" s="13">
        <v>5.7682305999999999</v>
      </c>
      <c r="S57" s="11">
        <v>96.546499690000005</v>
      </c>
      <c r="T57" s="12">
        <v>58.559994940000003</v>
      </c>
      <c r="U57" s="12">
        <v>58.572781370000001</v>
      </c>
      <c r="V57" s="29">
        <v>3343.79827441</v>
      </c>
      <c r="W57" s="13">
        <v>1.02005835</v>
      </c>
      <c r="X57" s="230">
        <v>43524.245990185183</v>
      </c>
      <c r="Y57" s="34">
        <v>6.0185184702277184E-4</v>
      </c>
      <c r="Z57" s="29">
        <v>3503.05435184</v>
      </c>
      <c r="AA57" s="13">
        <v>1.01961653</v>
      </c>
      <c r="AB57" s="29">
        <v>3221.66248111</v>
      </c>
      <c r="AC57" s="13">
        <v>1.04506326</v>
      </c>
      <c r="AD57" s="230">
        <v>43524.247136018515</v>
      </c>
      <c r="AE57" s="34">
        <v>1.7476851789979264E-3</v>
      </c>
      <c r="AF57" s="11">
        <v>40.958717389999997</v>
      </c>
      <c r="AG57" s="11">
        <v>49.55844081</v>
      </c>
      <c r="AH57" s="11">
        <v>165.84459366999999</v>
      </c>
      <c r="AI57" s="81">
        <v>15.755369910000001</v>
      </c>
      <c r="AJ57" s="11">
        <v>6.2256017999999997</v>
      </c>
      <c r="AK57" s="11">
        <v>170.45696161999999</v>
      </c>
      <c r="AL57" s="116">
        <v>170.38715758000001</v>
      </c>
      <c r="AM57" s="11">
        <v>156.63384045999999</v>
      </c>
      <c r="AN57" s="11">
        <v>156.82824747000001</v>
      </c>
      <c r="AO57" s="11">
        <v>0.63829479</v>
      </c>
      <c r="AP57" s="11">
        <v>0.54007468999999997</v>
      </c>
      <c r="AQ57" s="11">
        <v>3.56976096</v>
      </c>
      <c r="AR57" s="83">
        <v>5.9977695899999999</v>
      </c>
      <c r="AS57" s="11">
        <v>9.5430383800000005</v>
      </c>
      <c r="AT57" s="11">
        <v>23.366159540000002</v>
      </c>
      <c r="AU57" s="26" t="s">
        <v>599</v>
      </c>
      <c r="AV57" s="83">
        <v>5.9977695899999999</v>
      </c>
      <c r="AW57" s="83">
        <v>0</v>
      </c>
      <c r="AX57" s="116">
        <v>9.6128424199999998</v>
      </c>
      <c r="AY57" s="11">
        <v>23.171752529999999</v>
      </c>
      <c r="AZ57" s="26" t="s">
        <v>599</v>
      </c>
      <c r="BA57" s="83">
        <v>0</v>
      </c>
      <c r="BB57" s="11">
        <v>6.0131659400000004</v>
      </c>
      <c r="BC57" s="11">
        <v>31.572415719999999</v>
      </c>
      <c r="BD57" s="11">
        <v>142.41441834</v>
      </c>
      <c r="BE57" s="11">
        <v>98.616364799999999</v>
      </c>
      <c r="BF57" s="11">
        <v>99.184391430000005</v>
      </c>
      <c r="BG57" s="11">
        <v>81.378849849999995</v>
      </c>
      <c r="BH57" s="11">
        <v>94.325889180000004</v>
      </c>
      <c r="BI57" s="11">
        <v>85.668488460000006</v>
      </c>
      <c r="BJ57" s="11">
        <v>31.569017070000001</v>
      </c>
      <c r="BK57" s="11">
        <v>6.0125385500000004</v>
      </c>
      <c r="BL57" s="11">
        <v>142.41844438000001</v>
      </c>
      <c r="BM57" s="104">
        <v>49</v>
      </c>
      <c r="BN57" s="230">
        <v>43524.256705057873</v>
      </c>
      <c r="BO57" s="309">
        <v>730923048.503268</v>
      </c>
      <c r="BP57" s="34">
        <v>1.1316724536300171E-2</v>
      </c>
      <c r="BQ57" s="13">
        <v>1.16160631</v>
      </c>
      <c r="BR57" s="1" t="s">
        <v>599</v>
      </c>
      <c r="BS57" s="29">
        <v>11553.558457630001</v>
      </c>
      <c r="BT57" s="11">
        <v>93.679098100000004</v>
      </c>
      <c r="BU57" s="11">
        <v>5.84547638</v>
      </c>
      <c r="BV57" s="11">
        <v>181.39706000000001</v>
      </c>
      <c r="BW57" s="29">
        <v>27077.99516685</v>
      </c>
      <c r="BX57" s="29">
        <v>190.45038998999999</v>
      </c>
      <c r="BY57" s="29">
        <v>7.0859192499999999</v>
      </c>
      <c r="BZ57" s="141">
        <v>1.0008812199999999</v>
      </c>
      <c r="CA57" s="29">
        <v>-176.63552926</v>
      </c>
      <c r="CB57" s="83">
        <v>130.17853224000001</v>
      </c>
      <c r="CC57" s="26" t="s">
        <v>599</v>
      </c>
      <c r="CD57" s="83">
        <v>130.17853224000001</v>
      </c>
      <c r="CE57" s="11">
        <v>70.802216389999998</v>
      </c>
      <c r="CF57" s="104">
        <v>49</v>
      </c>
      <c r="CG57" s="238">
        <v>43524.231398611111</v>
      </c>
      <c r="CH57" s="319">
        <v>730920862.026317</v>
      </c>
      <c r="CI57" s="33">
        <v>-1.3989722225232981E-2</v>
      </c>
      <c r="CJ57" s="29">
        <v>20991.269142789999</v>
      </c>
      <c r="CK57" s="12">
        <v>1.2295386100000001</v>
      </c>
      <c r="CL57" s="11">
        <v>98.905106919999994</v>
      </c>
      <c r="CM57" s="11">
        <v>83.417235020000007</v>
      </c>
      <c r="CN57" s="104">
        <v>49</v>
      </c>
      <c r="CO57" s="238">
        <v>43524.401883310187</v>
      </c>
      <c r="CP57" s="319">
        <v>730935591.90360403</v>
      </c>
      <c r="CQ57" s="32">
        <v>0.1564949768508086</v>
      </c>
      <c r="CR57" s="29">
        <v>335792.56371108</v>
      </c>
      <c r="CS57" s="30">
        <v>5.6329044899999996</v>
      </c>
      <c r="CT57" s="11">
        <v>81.091852779999996</v>
      </c>
      <c r="CU57" s="11">
        <v>-83.446588989999995</v>
      </c>
      <c r="CV57" s="104">
        <v>49</v>
      </c>
      <c r="CW57" s="238">
        <v>43543.298394432873</v>
      </c>
      <c r="CX57" s="319">
        <v>732568250.46527195</v>
      </c>
      <c r="CY57" s="220">
        <v>38.056869550000002</v>
      </c>
      <c r="CZ57" s="12">
        <v>49.071764719999997</v>
      </c>
      <c r="DA57" s="12">
        <v>90.316711929999997</v>
      </c>
      <c r="DB57" s="11">
        <v>18.112968030000001</v>
      </c>
      <c r="DC57" s="11">
        <v>-51.096815030000002</v>
      </c>
      <c r="DD57" s="11">
        <v>12.114787079999999</v>
      </c>
      <c r="DE57" s="11">
        <v>3.3039859599999999</v>
      </c>
      <c r="DF57" s="11">
        <v>84.163840359999995</v>
      </c>
      <c r="DG57" s="11">
        <v>95.418890570000002</v>
      </c>
      <c r="DH57" s="11">
        <v>93.083320810000004</v>
      </c>
      <c r="DI57" s="104">
        <v>49</v>
      </c>
      <c r="DJ57" s="238">
        <v>43562.10640636574</v>
      </c>
      <c r="DK57" s="319">
        <v>734193262.695907</v>
      </c>
      <c r="DL57" s="148">
        <v>-0.23635271991224727</v>
      </c>
      <c r="DM57" s="30">
        <v>7.6091522700000001</v>
      </c>
      <c r="DN57" s="11">
        <v>17.622723499999999</v>
      </c>
      <c r="DO57" s="104">
        <v>49</v>
      </c>
      <c r="DP57" s="230">
        <v>43523.208333333336</v>
      </c>
      <c r="DQ57" s="220">
        <v>38.125</v>
      </c>
      <c r="DR57" s="136" t="s">
        <v>650</v>
      </c>
      <c r="DS57" s="201">
        <v>0.36278386000000001</v>
      </c>
      <c r="DT57" s="201">
        <v>0.39379239999999999</v>
      </c>
      <c r="DU57" s="202">
        <v>10.688499139999999</v>
      </c>
      <c r="DV57" s="11">
        <v>2.34125118</v>
      </c>
      <c r="DW57" s="11">
        <v>85.235656590000005</v>
      </c>
      <c r="DX57" s="11">
        <v>11.110208119999999</v>
      </c>
      <c r="DY57" s="11">
        <v>235.63944853999999</v>
      </c>
      <c r="DZ57" s="12">
        <v>2.7105953500000002</v>
      </c>
      <c r="EA57" s="11">
        <v>79.228620640000003</v>
      </c>
    </row>
    <row r="58" spans="1:131">
      <c r="A58" s="367"/>
      <c r="B58" s="4">
        <v>50</v>
      </c>
      <c r="C58" s="198" t="s">
        <v>722</v>
      </c>
      <c r="D58" s="232">
        <v>43562.342759085652</v>
      </c>
      <c r="E58" s="311">
        <v>734213683.57067001</v>
      </c>
      <c r="F58" s="220">
        <v>37.964701480000002</v>
      </c>
      <c r="G58" s="21">
        <v>4263.6587660599998</v>
      </c>
      <c r="H58" s="7">
        <v>2468.23860401</v>
      </c>
      <c r="I58" s="7">
        <v>2361.5927707000001</v>
      </c>
      <c r="J58" s="214">
        <v>43562.092759085652</v>
      </c>
      <c r="K58" s="214">
        <v>43562.05109241898</v>
      </c>
      <c r="L58" s="9">
        <v>98</v>
      </c>
      <c r="M58" s="21">
        <v>6</v>
      </c>
      <c r="N58" s="9" t="s">
        <v>598</v>
      </c>
      <c r="O58" s="10">
        <v>14</v>
      </c>
      <c r="P58" s="114">
        <v>49.504375549999999</v>
      </c>
      <c r="Q58" s="13">
        <v>4.9527588400000004</v>
      </c>
      <c r="R58" s="115">
        <v>5.9523356700000001</v>
      </c>
      <c r="S58" s="11">
        <v>96.49585897</v>
      </c>
      <c r="T58" s="12">
        <v>58.579397329999999</v>
      </c>
      <c r="U58" s="12">
        <v>58.59229131</v>
      </c>
      <c r="V58" s="29">
        <v>3342.0263838300002</v>
      </c>
      <c r="W58" s="13">
        <v>1.0190202500000001</v>
      </c>
      <c r="X58" s="230">
        <v>43562.343360937499</v>
      </c>
      <c r="Y58" s="34">
        <v>6.0185184702277184E-4</v>
      </c>
      <c r="Z58" s="29">
        <v>3501.8881532300002</v>
      </c>
      <c r="AA58" s="13">
        <v>1.0185774000000001</v>
      </c>
      <c r="AB58" s="29">
        <v>3217.6913209999998</v>
      </c>
      <c r="AC58" s="13">
        <v>1.0450077099999999</v>
      </c>
      <c r="AD58" s="230">
        <v>43562.344529918984</v>
      </c>
      <c r="AE58" s="34">
        <v>1.7708333325572312E-3</v>
      </c>
      <c r="AF58" s="11">
        <v>41.860674009999997</v>
      </c>
      <c r="AG58" s="11">
        <v>51.805658970000003</v>
      </c>
      <c r="AH58" s="11">
        <v>210.54557217999999</v>
      </c>
      <c r="AI58" s="81">
        <v>12.5600135</v>
      </c>
      <c r="AJ58" s="11">
        <v>6.0215239599999997</v>
      </c>
      <c r="AK58" s="11">
        <v>169.18837253000001</v>
      </c>
      <c r="AL58" s="116">
        <v>169.63628686000001</v>
      </c>
      <c r="AM58" s="11">
        <v>156.08358878000001</v>
      </c>
      <c r="AN58" s="11">
        <v>156.40971353</v>
      </c>
      <c r="AO58" s="11">
        <v>0.63628815000000005</v>
      </c>
      <c r="AP58" s="11">
        <v>0.53825917000000001</v>
      </c>
      <c r="AQ58" s="11">
        <v>7.0479917900000002</v>
      </c>
      <c r="AR58" s="24">
        <v>3.69423982</v>
      </c>
      <c r="AS58" s="11">
        <v>10.811627469999999</v>
      </c>
      <c r="AT58" s="11">
        <v>23.916411220000001</v>
      </c>
      <c r="AU58" s="24">
        <v>3.69423982</v>
      </c>
      <c r="AV58" s="83">
        <v>0.56035325000000002</v>
      </c>
      <c r="AW58" s="24">
        <v>4.21517214</v>
      </c>
      <c r="AX58" s="116">
        <v>10.36371314</v>
      </c>
      <c r="AY58" s="11">
        <v>23.590286469999999</v>
      </c>
      <c r="AZ58" s="24">
        <v>4.21517214</v>
      </c>
      <c r="BA58" s="83">
        <v>0</v>
      </c>
      <c r="BB58" s="11">
        <v>0.57808700999999996</v>
      </c>
      <c r="BC58" s="112">
        <v>2.8611861300000001</v>
      </c>
      <c r="BD58" s="11">
        <v>176.56072685999999</v>
      </c>
      <c r="BE58" s="11">
        <v>92.344871400000002</v>
      </c>
      <c r="BF58" s="11">
        <v>99.350317050000001</v>
      </c>
      <c r="BG58" s="11">
        <v>87.650446979999998</v>
      </c>
      <c r="BH58" s="11">
        <v>92.102397659999994</v>
      </c>
      <c r="BI58" s="11">
        <v>87.891974950000005</v>
      </c>
      <c r="BJ58" s="11">
        <v>2.8592263899999999</v>
      </c>
      <c r="BK58" s="11">
        <v>0.57768927999999997</v>
      </c>
      <c r="BL58" s="11">
        <v>176.56308433000001</v>
      </c>
      <c r="BM58" s="4">
        <v>50</v>
      </c>
      <c r="BN58" s="232">
        <v>43562.354356388889</v>
      </c>
      <c r="BO58" s="311">
        <v>734214685.57776403</v>
      </c>
      <c r="BP58" s="34">
        <v>1.1597303237067536E-2</v>
      </c>
      <c r="BQ58" s="13">
        <v>1.1673718099999999</v>
      </c>
      <c r="BR58" s="1" t="s">
        <v>599</v>
      </c>
      <c r="BS58" s="29">
        <v>11965.745334720001</v>
      </c>
      <c r="BT58" s="11">
        <v>85.011465419999993</v>
      </c>
      <c r="BU58" s="11">
        <v>5.6322029699999998</v>
      </c>
      <c r="BV58" s="11">
        <v>226.48019481</v>
      </c>
      <c r="BW58" s="29">
        <v>27895.845861059999</v>
      </c>
      <c r="BX58" s="29">
        <v>235.60704888000001</v>
      </c>
      <c r="BY58" s="29">
        <v>19.467690480000002</v>
      </c>
      <c r="BZ58" s="141">
        <v>1.12787375</v>
      </c>
      <c r="CA58" s="29">
        <v>-143.86064160000001</v>
      </c>
      <c r="CB58" s="24">
        <v>134.76271123999999</v>
      </c>
      <c r="CC58" s="24">
        <v>134.76271123999999</v>
      </c>
      <c r="CD58" s="83">
        <v>133.41967776000001</v>
      </c>
      <c r="CE58" s="11">
        <v>70.588933670000003</v>
      </c>
      <c r="CF58" s="4">
        <v>50</v>
      </c>
      <c r="CG58" s="240">
        <v>43562.329118726855</v>
      </c>
      <c r="CH58" s="321">
        <v>734212505.044204</v>
      </c>
      <c r="CI58" s="33">
        <v>-1.3640358796692453E-2</v>
      </c>
      <c r="CJ58" s="29">
        <v>20285.5129275</v>
      </c>
      <c r="CK58" s="12">
        <v>1.2196537199999999</v>
      </c>
      <c r="CL58" s="11">
        <v>99.06873195</v>
      </c>
      <c r="CM58" s="11">
        <v>83.469099279999995</v>
      </c>
      <c r="CN58" s="4">
        <v>50</v>
      </c>
      <c r="CO58" s="240">
        <v>43562.506206365739</v>
      </c>
      <c r="CP58" s="321">
        <v>734227805.41594994</v>
      </c>
      <c r="CQ58" s="32">
        <v>0.16344728008698439</v>
      </c>
      <c r="CR58" s="29">
        <v>348864.41555085999</v>
      </c>
      <c r="CS58" s="30">
        <v>5.8157352099999997</v>
      </c>
      <c r="CT58" s="11">
        <v>80.926618730000001</v>
      </c>
      <c r="CU58" s="11">
        <v>-83.498641090000007</v>
      </c>
      <c r="CV58" s="4">
        <v>50</v>
      </c>
      <c r="CW58" s="240">
        <v>43581.322773946762</v>
      </c>
      <c r="CX58" s="321">
        <v>735853556.85465801</v>
      </c>
      <c r="CY58" s="220">
        <v>38.024379510000003</v>
      </c>
      <c r="CZ58" s="114">
        <v>49.365053109999998</v>
      </c>
      <c r="DA58" s="12">
        <v>90.097171029999998</v>
      </c>
      <c r="DB58" s="11">
        <v>17.908983559999999</v>
      </c>
      <c r="DC58" s="11">
        <v>-51.053077809999998</v>
      </c>
      <c r="DD58" s="11">
        <v>353.28036193999998</v>
      </c>
      <c r="DE58" s="11">
        <v>2.36584225</v>
      </c>
      <c r="DF58" s="11">
        <v>90.521879749999997</v>
      </c>
      <c r="DG58" s="11">
        <v>89.062556819999998</v>
      </c>
      <c r="DH58" s="11">
        <v>90.872994759999997</v>
      </c>
      <c r="DI58" s="4">
        <v>50</v>
      </c>
      <c r="DJ58" s="240">
        <v>43600.083487881944</v>
      </c>
      <c r="DK58" s="321">
        <v>737474482.53906095</v>
      </c>
      <c r="DL58" s="148">
        <v>-0.2239726851839805</v>
      </c>
      <c r="DM58" s="30">
        <v>7.3210627600000002</v>
      </c>
      <c r="DN58" s="11">
        <v>17.405795900000001</v>
      </c>
      <c r="DO58" s="4">
        <v>50</v>
      </c>
      <c r="DP58" s="232">
        <v>43561.333333333336</v>
      </c>
      <c r="DQ58" s="220">
        <v>37.958333330000002</v>
      </c>
      <c r="DR58" s="223" t="s">
        <v>651</v>
      </c>
      <c r="DS58" s="201">
        <v>-0.45587475999999999</v>
      </c>
      <c r="DT58" s="201">
        <v>-0.42015288000000001</v>
      </c>
      <c r="DU58" s="202">
        <v>11.0149291</v>
      </c>
      <c r="DV58" s="11">
        <v>2.5693625199999999</v>
      </c>
      <c r="DW58" s="11">
        <v>121.39891061</v>
      </c>
      <c r="DX58" s="11">
        <v>19.408983509999999</v>
      </c>
      <c r="DY58" s="11">
        <v>299.93932769000003</v>
      </c>
      <c r="DZ58" s="12">
        <v>2.7994376299999999</v>
      </c>
      <c r="EA58" s="11">
        <v>120.86843159</v>
      </c>
    </row>
    <row r="59" spans="1:131">
      <c r="A59" s="367"/>
      <c r="B59" s="4">
        <v>51</v>
      </c>
      <c r="C59" s="198" t="s">
        <v>723</v>
      </c>
      <c r="D59" s="232">
        <v>43600.307460567128</v>
      </c>
      <c r="E59" s="311">
        <v>737493833.77876306</v>
      </c>
      <c r="F59" s="220">
        <v>37.980831999999999</v>
      </c>
      <c r="G59" s="21">
        <v>4301.6234675400001</v>
      </c>
      <c r="H59" s="7">
        <v>2506.2033055000002</v>
      </c>
      <c r="I59" s="7">
        <v>2399.5574721799999</v>
      </c>
      <c r="J59" s="214">
        <v>43600.057460578704</v>
      </c>
      <c r="K59" s="214">
        <v>43600.01579391204</v>
      </c>
      <c r="L59" s="9">
        <v>136</v>
      </c>
      <c r="M59" s="21">
        <v>2</v>
      </c>
      <c r="N59" s="9" t="s">
        <v>597</v>
      </c>
      <c r="O59" s="10">
        <v>20</v>
      </c>
      <c r="P59" s="12">
        <v>48.651249780000001</v>
      </c>
      <c r="Q59" s="13">
        <v>4.9549134300000004</v>
      </c>
      <c r="R59" s="13">
        <v>5.8500324700000004</v>
      </c>
      <c r="S59" s="11">
        <v>96.49174988</v>
      </c>
      <c r="T59" s="12">
        <v>58.597161700000001</v>
      </c>
      <c r="U59" s="12">
        <v>58.61012745</v>
      </c>
      <c r="V59" s="29">
        <v>3345.6752197300002</v>
      </c>
      <c r="W59" s="13">
        <v>1.0180740800000001</v>
      </c>
      <c r="X59" s="230">
        <v>43600.308062418982</v>
      </c>
      <c r="Y59" s="34">
        <v>6.0185185429872945E-4</v>
      </c>
      <c r="Z59" s="29">
        <v>3505.8956015200001</v>
      </c>
      <c r="AA59" s="13">
        <v>1.0176302500000001</v>
      </c>
      <c r="AB59" s="29">
        <v>3219.58861789</v>
      </c>
      <c r="AC59" s="13">
        <v>1.0450342500000001</v>
      </c>
      <c r="AD59" s="230">
        <v>43600.309242974537</v>
      </c>
      <c r="AE59" s="34">
        <v>1.7824074093368836E-3</v>
      </c>
      <c r="AF59" s="11">
        <v>42.74502614</v>
      </c>
      <c r="AG59" s="11">
        <v>47.704748199999997</v>
      </c>
      <c r="AH59" s="11">
        <v>139.77866283</v>
      </c>
      <c r="AI59" s="81">
        <v>16.78066501</v>
      </c>
      <c r="AJ59" s="11">
        <v>5.81668597</v>
      </c>
      <c r="AK59" s="11">
        <v>167.16492133</v>
      </c>
      <c r="AL59" s="116">
        <v>163.3616667</v>
      </c>
      <c r="AM59" s="11">
        <v>155.09417051</v>
      </c>
      <c r="AN59" s="11">
        <v>153.04082912000001</v>
      </c>
      <c r="AO59" s="11">
        <v>0.63248541000000003</v>
      </c>
      <c r="AP59" s="11">
        <v>0.54083208999999999</v>
      </c>
      <c r="AQ59" s="11">
        <v>10.32452301</v>
      </c>
      <c r="AR59" s="24">
        <v>33.739861390000002</v>
      </c>
      <c r="AS59" s="11">
        <v>12.83507867</v>
      </c>
      <c r="AT59" s="11">
        <v>24.905829489999999</v>
      </c>
      <c r="AU59" s="24">
        <v>33.739861390000002</v>
      </c>
      <c r="AV59" s="83">
        <v>5.0173311199999997</v>
      </c>
      <c r="AW59" s="24">
        <v>30.305045490000001</v>
      </c>
      <c r="AX59" s="116">
        <v>16.638333299999999</v>
      </c>
      <c r="AY59" s="11">
        <v>26.959170879999999</v>
      </c>
      <c r="AZ59" s="24">
        <v>30.305045490000001</v>
      </c>
      <c r="BA59" s="83">
        <v>0</v>
      </c>
      <c r="BB59" s="11">
        <v>-5.0025166499999996</v>
      </c>
      <c r="BC59" s="11">
        <v>25.30120325</v>
      </c>
      <c r="BD59" s="11">
        <v>149.6962801</v>
      </c>
      <c r="BE59" s="11">
        <v>86.226017780000006</v>
      </c>
      <c r="BF59" s="11">
        <v>99.511643320000005</v>
      </c>
      <c r="BG59" s="11">
        <v>93.769229460000005</v>
      </c>
      <c r="BH59" s="11">
        <v>89.930666709999997</v>
      </c>
      <c r="BI59" s="11">
        <v>90.063709770000003</v>
      </c>
      <c r="BJ59" s="11">
        <v>25.30471897</v>
      </c>
      <c r="BK59" s="11">
        <v>5.0031682100000001</v>
      </c>
      <c r="BL59" s="11">
        <v>149.69211283000001</v>
      </c>
      <c r="BM59" s="4">
        <v>51</v>
      </c>
      <c r="BN59" s="232">
        <v>43600.319338414352</v>
      </c>
      <c r="BO59" s="311">
        <v>737494860.025015</v>
      </c>
      <c r="BP59" s="34">
        <v>1.1877847224241123E-2</v>
      </c>
      <c r="BQ59" s="13">
        <v>1.1733431599999999</v>
      </c>
      <c r="BR59" s="1" t="s">
        <v>599</v>
      </c>
      <c r="BS59" s="29">
        <v>12392.649115669999</v>
      </c>
      <c r="BT59" s="11">
        <v>76.231249910000003</v>
      </c>
      <c r="BU59" s="11">
        <v>5.4153470700000002</v>
      </c>
      <c r="BV59" s="11">
        <v>156.13775437000001</v>
      </c>
      <c r="BW59" s="29">
        <v>28736.01775938</v>
      </c>
      <c r="BX59" s="29">
        <v>165.35889241000001</v>
      </c>
      <c r="BY59" s="29">
        <v>31.80634555</v>
      </c>
      <c r="BZ59" s="141">
        <v>1.2544240600000001</v>
      </c>
      <c r="CA59" s="29">
        <v>133.55254686000001</v>
      </c>
      <c r="CB59" s="24">
        <v>112.95388057</v>
      </c>
      <c r="CC59" s="24">
        <v>112.95388057</v>
      </c>
      <c r="CD59" s="83">
        <v>135.80373642999999</v>
      </c>
      <c r="CE59" s="11">
        <v>70.394349099999999</v>
      </c>
      <c r="CF59" s="4">
        <v>51</v>
      </c>
      <c r="CG59" s="240">
        <v>43600.294157986114</v>
      </c>
      <c r="CH59" s="321">
        <v>737492684.43536901</v>
      </c>
      <c r="CI59" s="33">
        <v>-1.3302581013704184E-2</v>
      </c>
      <c r="CJ59" s="29">
        <v>19613.498972090001</v>
      </c>
      <c r="CK59" s="12">
        <v>1.2102520699999999</v>
      </c>
      <c r="CL59" s="11">
        <v>99.138727590000002</v>
      </c>
      <c r="CM59" s="11">
        <v>83.474177870000005</v>
      </c>
      <c r="CN59" s="4">
        <v>51</v>
      </c>
      <c r="CO59" s="240">
        <v>43600.478271851855</v>
      </c>
      <c r="CP59" s="321">
        <v>737508591.87350702</v>
      </c>
      <c r="CQ59" s="32">
        <v>0.17081128472636919</v>
      </c>
      <c r="CR59" s="29">
        <v>362535.64272732998</v>
      </c>
      <c r="CS59" s="30">
        <v>6.0069616899999998</v>
      </c>
      <c r="CT59" s="11">
        <v>80.853447130000006</v>
      </c>
      <c r="CU59" s="11">
        <v>-83.504412119999998</v>
      </c>
      <c r="CV59" s="4">
        <v>51</v>
      </c>
      <c r="CW59" s="240">
        <v>43619.302083993054</v>
      </c>
      <c r="CX59" s="321">
        <v>739134969.242342</v>
      </c>
      <c r="CY59" s="220">
        <v>37.979310040000001</v>
      </c>
      <c r="CZ59" s="12">
        <v>47.351304319999997</v>
      </c>
      <c r="DA59" s="12">
        <v>90.12909243</v>
      </c>
      <c r="DB59" s="11">
        <v>17.70274221</v>
      </c>
      <c r="DC59" s="11">
        <v>-43.30829276</v>
      </c>
      <c r="DD59" s="11">
        <v>295.25188988999997</v>
      </c>
      <c r="DE59" s="11">
        <v>7.5076590599999999</v>
      </c>
      <c r="DF59" s="11">
        <v>96.305924070000003</v>
      </c>
      <c r="DG59" s="11">
        <v>83.263638700000001</v>
      </c>
      <c r="DH59" s="11">
        <v>88.697295780000005</v>
      </c>
      <c r="DI59" s="4">
        <v>51</v>
      </c>
      <c r="DJ59" s="240">
        <v>43638.076263252318</v>
      </c>
      <c r="DK59" s="321">
        <v>740757058.32978702</v>
      </c>
      <c r="DL59" s="148">
        <v>-0.21202931712468853</v>
      </c>
      <c r="DM59" s="30">
        <v>7.0386118800000004</v>
      </c>
      <c r="DN59" s="11">
        <v>17.188842820000001</v>
      </c>
      <c r="DO59" s="4">
        <v>51</v>
      </c>
      <c r="DP59" s="232">
        <v>43599.291666666664</v>
      </c>
      <c r="DQ59" s="220">
        <v>37.958333330000002</v>
      </c>
      <c r="DR59" s="223" t="s">
        <v>652</v>
      </c>
      <c r="DS59" s="201">
        <v>-0.41151562000000003</v>
      </c>
      <c r="DT59" s="201">
        <v>-0.36830705000000002</v>
      </c>
      <c r="DU59" s="202">
        <v>11.317218309999999</v>
      </c>
      <c r="DV59" s="11">
        <v>2.8108086499999998</v>
      </c>
      <c r="DW59" s="11">
        <v>42.02005544</v>
      </c>
      <c r="DX59" s="11">
        <v>27.902518560000001</v>
      </c>
      <c r="DY59" s="11">
        <v>316.15075589999998</v>
      </c>
      <c r="DZ59" s="12">
        <v>2.87759068</v>
      </c>
      <c r="EA59" s="11">
        <v>47.028952310000001</v>
      </c>
    </row>
    <row r="60" spans="1:131">
      <c r="A60" s="367"/>
      <c r="B60" s="104">
        <v>52</v>
      </c>
      <c r="C60" s="105" t="s">
        <v>3</v>
      </c>
      <c r="D60" s="230">
        <v>43638.288292569443</v>
      </c>
      <c r="E60" s="309">
        <v>740775377.66319001</v>
      </c>
      <c r="F60" s="220">
        <v>38.090694730000003</v>
      </c>
      <c r="G60" s="21">
        <v>4339.6042995400003</v>
      </c>
      <c r="H60" s="7">
        <v>2544.18413749</v>
      </c>
      <c r="I60" s="7">
        <v>2437.5383041800001</v>
      </c>
      <c r="J60" s="214">
        <v>43638.038292581019</v>
      </c>
      <c r="K60" s="214">
        <v>43637.996625914355</v>
      </c>
      <c r="L60" s="9">
        <v>174</v>
      </c>
      <c r="M60" s="21">
        <v>5</v>
      </c>
      <c r="N60" s="9" t="s">
        <v>606</v>
      </c>
      <c r="O60" s="10">
        <v>25</v>
      </c>
      <c r="P60" s="12">
        <v>45.667527710000002</v>
      </c>
      <c r="Q60" s="13">
        <v>4.9578944500000004</v>
      </c>
      <c r="R60" s="13">
        <v>5.4914643600000002</v>
      </c>
      <c r="S60" s="116">
        <v>96.440037439999998</v>
      </c>
      <c r="T60" s="12">
        <v>58.620094039999998</v>
      </c>
      <c r="U60" s="12">
        <v>58.633119569999998</v>
      </c>
      <c r="V60" s="29">
        <v>3340.6191293400002</v>
      </c>
      <c r="W60" s="13">
        <v>1.0169474999999999</v>
      </c>
      <c r="X60" s="230">
        <v>43638.288894421297</v>
      </c>
      <c r="Y60" s="34">
        <v>6.0185185429872945E-4</v>
      </c>
      <c r="Z60" s="29">
        <v>3501.07574277</v>
      </c>
      <c r="AA60" s="13">
        <v>1.0165025000000001</v>
      </c>
      <c r="AB60" s="29">
        <v>3213.0031499199999</v>
      </c>
      <c r="AC60" s="13">
        <v>1.0449421400000001</v>
      </c>
      <c r="AD60" s="230">
        <v>43638.290086550929</v>
      </c>
      <c r="AE60" s="34">
        <v>1.793981486116536E-3</v>
      </c>
      <c r="AF60" s="11">
        <v>43.67996995</v>
      </c>
      <c r="AG60" s="11">
        <v>38.889047310000002</v>
      </c>
      <c r="AH60" s="11">
        <v>83.084880769999998</v>
      </c>
      <c r="AI60" s="81">
        <v>8.1052316100000006</v>
      </c>
      <c r="AJ60" s="11">
        <v>5.6098984999999999</v>
      </c>
      <c r="AK60" s="11">
        <v>164.74895326999999</v>
      </c>
      <c r="AL60" s="116">
        <v>156.46238048000001</v>
      </c>
      <c r="AM60" s="11">
        <v>153.80318133</v>
      </c>
      <c r="AN60" s="11">
        <v>148.38735503999999</v>
      </c>
      <c r="AO60" s="11">
        <v>0.62712387000000003</v>
      </c>
      <c r="AP60" s="11">
        <v>0.54875342000000005</v>
      </c>
      <c r="AQ60" s="11">
        <v>12.975571649999999</v>
      </c>
      <c r="AR60" s="83">
        <v>9.5223415500000002</v>
      </c>
      <c r="AS60" s="11">
        <v>15.251046730000001</v>
      </c>
      <c r="AT60" s="11">
        <v>26.196818669999999</v>
      </c>
      <c r="AU60" s="26" t="s">
        <v>599</v>
      </c>
      <c r="AV60" s="83">
        <v>9.5223415500000002</v>
      </c>
      <c r="AW60" s="83">
        <v>0</v>
      </c>
      <c r="AX60" s="116">
        <v>23.53761952</v>
      </c>
      <c r="AY60" s="11">
        <v>31.612644960000001</v>
      </c>
      <c r="AZ60" s="26" t="s">
        <v>599</v>
      </c>
      <c r="BA60" s="83">
        <v>0</v>
      </c>
      <c r="BB60" s="11">
        <v>-9.5094841900000002</v>
      </c>
      <c r="BC60" s="11">
        <v>53.699424950000001</v>
      </c>
      <c r="BD60" s="11">
        <v>116.79109086</v>
      </c>
      <c r="BE60" s="11">
        <v>81.084433540000006</v>
      </c>
      <c r="BF60" s="11">
        <v>99.678882450000003</v>
      </c>
      <c r="BG60" s="11">
        <v>98.910559180000007</v>
      </c>
      <c r="BH60" s="11">
        <v>87.808011890000003</v>
      </c>
      <c r="BI60" s="11">
        <v>92.186378289999993</v>
      </c>
      <c r="BJ60" s="11">
        <v>53.70294088</v>
      </c>
      <c r="BK60" s="11">
        <v>9.5099527399999992</v>
      </c>
      <c r="BL60" s="11">
        <v>116.78710637</v>
      </c>
      <c r="BM60" s="104">
        <v>52</v>
      </c>
      <c r="BN60" s="230">
        <v>43638.300466180553</v>
      </c>
      <c r="BO60" s="309">
        <v>740776429.46264899</v>
      </c>
      <c r="BP60" s="34">
        <v>1.2173611110483762E-2</v>
      </c>
      <c r="BQ60" s="13">
        <v>1.17968827</v>
      </c>
      <c r="BR60" s="1" t="s">
        <v>599</v>
      </c>
      <c r="BS60" s="29">
        <v>12846.273832929999</v>
      </c>
      <c r="BT60" s="11">
        <v>68.480756760000006</v>
      </c>
      <c r="BU60" s="11">
        <v>5.1985440000000001</v>
      </c>
      <c r="BV60" s="11">
        <v>99.851645779999998</v>
      </c>
      <c r="BW60" s="29">
        <v>29631.399815050001</v>
      </c>
      <c r="BX60" s="29">
        <v>109.15622541</v>
      </c>
      <c r="BY60" s="29">
        <v>44.150250460000002</v>
      </c>
      <c r="BZ60" s="141">
        <v>1.38102821</v>
      </c>
      <c r="CA60" s="29">
        <v>65.005974940000002</v>
      </c>
      <c r="CB60" s="83">
        <v>136.99658264000001</v>
      </c>
      <c r="CC60" s="26" t="s">
        <v>599</v>
      </c>
      <c r="CD60" s="83">
        <v>136.99658264000001</v>
      </c>
      <c r="CE60" s="11">
        <v>70.166610430000006</v>
      </c>
      <c r="CF60" s="104">
        <v>52</v>
      </c>
      <c r="CG60" s="238">
        <v>43638.27534226852</v>
      </c>
      <c r="CH60" s="319">
        <v>740774258.75685298</v>
      </c>
      <c r="CI60" s="33">
        <v>-1.2950300922966562E-2</v>
      </c>
      <c r="CJ60" s="29">
        <v>18915.32396758</v>
      </c>
      <c r="CK60" s="12">
        <v>1.20047309</v>
      </c>
      <c r="CL60" s="11">
        <v>99.042015710000001</v>
      </c>
      <c r="CM60" s="11">
        <v>83.527144030000002</v>
      </c>
      <c r="CN60" s="104">
        <v>52</v>
      </c>
      <c r="CO60" s="238">
        <v>43638.467377187502</v>
      </c>
      <c r="CP60" s="319">
        <v>740790850.57415998</v>
      </c>
      <c r="CQ60" s="32">
        <v>0.179084618059278</v>
      </c>
      <c r="CR60" s="29">
        <v>377693.06934764999</v>
      </c>
      <c r="CS60" s="30">
        <v>6.2189643400000003</v>
      </c>
      <c r="CT60" s="11">
        <v>80.944379139999995</v>
      </c>
      <c r="CU60" s="11">
        <v>-83.557657899999995</v>
      </c>
      <c r="CV60" s="104">
        <v>52</v>
      </c>
      <c r="CW60" s="238">
        <v>43657.332515393522</v>
      </c>
      <c r="CX60" s="319">
        <v>742420798.51430297</v>
      </c>
      <c r="CY60" s="220">
        <v>38.030431389999997</v>
      </c>
      <c r="CZ60" s="12">
        <v>43.500397929999998</v>
      </c>
      <c r="DA60" s="12">
        <v>90.303036750000004</v>
      </c>
      <c r="DB60" s="11">
        <v>17.496540190000001</v>
      </c>
      <c r="DC60" s="11">
        <v>-41.816802500000001</v>
      </c>
      <c r="DD60" s="11">
        <v>281.72486714000001</v>
      </c>
      <c r="DE60" s="11">
        <v>11.033336350000001</v>
      </c>
      <c r="DF60" s="11">
        <v>100.65073888000001</v>
      </c>
      <c r="DG60" s="11">
        <v>78.885430679999999</v>
      </c>
      <c r="DH60" s="11">
        <v>86.595850769999998</v>
      </c>
      <c r="DI60" s="104">
        <v>52</v>
      </c>
      <c r="DJ60" s="238">
        <v>43676.177052129628</v>
      </c>
      <c r="DK60" s="319">
        <v>744048966.48813605</v>
      </c>
      <c r="DL60" s="148">
        <v>-0.20193518518499332</v>
      </c>
      <c r="DM60" s="30">
        <v>6.7954289799999996</v>
      </c>
      <c r="DN60" s="11">
        <v>16.969918889999999</v>
      </c>
      <c r="DO60" s="104">
        <v>52</v>
      </c>
      <c r="DP60" s="230">
        <v>43637.25</v>
      </c>
      <c r="DQ60" s="220">
        <v>38.125</v>
      </c>
      <c r="DR60" s="136" t="s">
        <v>653</v>
      </c>
      <c r="DS60" s="201">
        <v>-0.35024047000000003</v>
      </c>
      <c r="DT60" s="201">
        <v>-0.29782080999999999</v>
      </c>
      <c r="DU60" s="202">
        <v>11.5599305</v>
      </c>
      <c r="DV60" s="11">
        <v>3.03574601</v>
      </c>
      <c r="DW60" s="11">
        <v>337.71083933</v>
      </c>
      <c r="DX60" s="11">
        <v>35.592430229999998</v>
      </c>
      <c r="DY60" s="11">
        <v>338.98803708000003</v>
      </c>
      <c r="DZ60" s="12">
        <v>2.9451197699999998</v>
      </c>
      <c r="EA60" s="11">
        <v>347.23335831000003</v>
      </c>
    </row>
    <row r="61" spans="1:131">
      <c r="A61" s="367"/>
      <c r="B61" s="104">
        <v>53</v>
      </c>
      <c r="C61" s="105" t="s">
        <v>3</v>
      </c>
      <c r="D61" s="230">
        <v>43676.378987314813</v>
      </c>
      <c r="E61" s="309">
        <v>744066413.68771803</v>
      </c>
      <c r="F61" s="220">
        <v>38.119651709999999</v>
      </c>
      <c r="G61" s="21">
        <v>4377.6949942700003</v>
      </c>
      <c r="H61" s="7">
        <v>2582.27483222</v>
      </c>
      <c r="I61" s="7">
        <v>2475.6289989000002</v>
      </c>
      <c r="J61" s="214">
        <v>43676.128987314813</v>
      </c>
      <c r="K61" s="214">
        <v>43676.087320648148</v>
      </c>
      <c r="L61" s="9">
        <v>212</v>
      </c>
      <c r="M61" s="21">
        <v>1</v>
      </c>
      <c r="N61" s="9" t="s">
        <v>604</v>
      </c>
      <c r="O61" s="10">
        <v>31</v>
      </c>
      <c r="P61" s="12">
        <v>41.233235720000003</v>
      </c>
      <c r="Q61" s="13">
        <v>4.9617044799999999</v>
      </c>
      <c r="R61" s="13">
        <v>4.9583393100000004</v>
      </c>
      <c r="S61" s="11">
        <v>96.481092279999999</v>
      </c>
      <c r="T61" s="12">
        <v>58.637929540000002</v>
      </c>
      <c r="U61" s="12">
        <v>58.650971669999997</v>
      </c>
      <c r="V61" s="29">
        <v>3341.84886517</v>
      </c>
      <c r="W61" s="13">
        <v>1.01602478</v>
      </c>
      <c r="X61" s="230">
        <v>43676.379589166667</v>
      </c>
      <c r="Y61" s="34">
        <v>6.0185185429872945E-4</v>
      </c>
      <c r="Z61" s="29">
        <v>3502.26053809</v>
      </c>
      <c r="AA61" s="13">
        <v>1.01557882</v>
      </c>
      <c r="AB61" s="29">
        <v>3213.31324696</v>
      </c>
      <c r="AC61" s="13">
        <v>1.04494647</v>
      </c>
      <c r="AD61" s="230">
        <v>43676.380781296299</v>
      </c>
      <c r="AE61" s="34">
        <v>1.793981486116536E-3</v>
      </c>
      <c r="AF61" s="11">
        <v>44.510371159999998</v>
      </c>
      <c r="AG61" s="11">
        <v>46.348594110000001</v>
      </c>
      <c r="AH61" s="11">
        <v>121.9823009</v>
      </c>
      <c r="AI61" s="81">
        <v>13.555558619999999</v>
      </c>
      <c r="AJ61" s="11">
        <v>5.4059491</v>
      </c>
      <c r="AK61" s="11">
        <v>161.99992082</v>
      </c>
      <c r="AL61" s="116">
        <v>151.25310317</v>
      </c>
      <c r="AM61" s="11">
        <v>152.12000871999999</v>
      </c>
      <c r="AN61" s="11">
        <v>144.37612727999999</v>
      </c>
      <c r="AO61" s="11">
        <v>0.61992670999999999</v>
      </c>
      <c r="AP61" s="11">
        <v>0.56315216000000001</v>
      </c>
      <c r="AQ61" s="11">
        <v>14.66664357</v>
      </c>
      <c r="AR61" s="83">
        <v>11.75660008</v>
      </c>
      <c r="AS61" s="11">
        <v>18.00007918</v>
      </c>
      <c r="AT61" s="11">
        <v>27.879991279999999</v>
      </c>
      <c r="AU61" s="26" t="s">
        <v>599</v>
      </c>
      <c r="AV61" s="83">
        <v>11.75660008</v>
      </c>
      <c r="AW61" s="83">
        <v>0</v>
      </c>
      <c r="AX61" s="116">
        <v>28.746896830000001</v>
      </c>
      <c r="AY61" s="11">
        <v>35.623872720000001</v>
      </c>
      <c r="AZ61" s="26" t="s">
        <v>599</v>
      </c>
      <c r="BA61" s="83">
        <v>0</v>
      </c>
      <c r="BB61" s="11">
        <v>-11.746793909999999</v>
      </c>
      <c r="BC61" s="11">
        <v>84.315542590000007</v>
      </c>
      <c r="BD61" s="11">
        <v>83.937663499999999</v>
      </c>
      <c r="BE61" s="11">
        <v>77.765475699999996</v>
      </c>
      <c r="BF61" s="11">
        <v>99.826972679999997</v>
      </c>
      <c r="BG61" s="11">
        <v>102.22904325</v>
      </c>
      <c r="BH61" s="11">
        <v>85.773874199999995</v>
      </c>
      <c r="BI61" s="11">
        <v>94.220536490000001</v>
      </c>
      <c r="BJ61" s="11">
        <v>84.31922806</v>
      </c>
      <c r="BK61" s="11">
        <v>11.746956000000001</v>
      </c>
      <c r="BL61" s="11">
        <v>83.933815949999996</v>
      </c>
      <c r="BM61" s="104">
        <v>53</v>
      </c>
      <c r="BN61" s="230">
        <v>43676.391431099539</v>
      </c>
      <c r="BO61" s="309">
        <v>744067488.83089995</v>
      </c>
      <c r="BP61" s="34">
        <v>1.2443784726201557E-2</v>
      </c>
      <c r="BQ61" s="13">
        <v>1.1856806499999999</v>
      </c>
      <c r="BR61" s="1" t="s">
        <v>599</v>
      </c>
      <c r="BS61" s="29">
        <v>13274.681006409999</v>
      </c>
      <c r="BT61" s="11">
        <v>62.974441939999998</v>
      </c>
      <c r="BU61" s="11">
        <v>4.9797363800000003</v>
      </c>
      <c r="BV61" s="11">
        <v>139.20711919999999</v>
      </c>
      <c r="BW61" s="29">
        <v>30471.520710690002</v>
      </c>
      <c r="BX61" s="29">
        <v>148.62469483999999</v>
      </c>
      <c r="BY61" s="29">
        <v>56.529850750000001</v>
      </c>
      <c r="BZ61" s="141">
        <v>1.50799847</v>
      </c>
      <c r="CA61" s="29">
        <v>92.094844089999995</v>
      </c>
      <c r="CB61" s="83">
        <v>137.39956751</v>
      </c>
      <c r="CC61" s="26" t="s">
        <v>599</v>
      </c>
      <c r="CD61" s="83">
        <v>137.39956751</v>
      </c>
      <c r="CE61" s="11">
        <v>69.996578700000001</v>
      </c>
      <c r="CF61" s="104">
        <v>53</v>
      </c>
      <c r="CG61" s="238">
        <v>43676.36634724537</v>
      </c>
      <c r="CH61" s="319">
        <v>744065321.58559597</v>
      </c>
      <c r="CI61" s="33">
        <v>-1.2640069442568347E-2</v>
      </c>
      <c r="CJ61" s="29">
        <v>18309.331794779999</v>
      </c>
      <c r="CK61" s="12">
        <v>1.1920057500000001</v>
      </c>
      <c r="CL61" s="11">
        <v>99.014203769999995</v>
      </c>
      <c r="CM61" s="11">
        <v>83.486785569999995</v>
      </c>
      <c r="CN61" s="104">
        <v>53</v>
      </c>
      <c r="CO61" s="238">
        <v>43676.566048090281</v>
      </c>
      <c r="CP61" s="319">
        <v>744082575.73901999</v>
      </c>
      <c r="CQ61" s="32">
        <v>0.18706077546812594</v>
      </c>
      <c r="CR61" s="29">
        <v>392081.02844666003</v>
      </c>
      <c r="CS61" s="30">
        <v>6.4202277499999996</v>
      </c>
      <c r="CT61" s="11">
        <v>80.965024619999994</v>
      </c>
      <c r="CU61" s="11">
        <v>-83.518102389999996</v>
      </c>
      <c r="CV61" s="104">
        <v>53</v>
      </c>
      <c r="CW61" s="238">
        <v>43695.438452986113</v>
      </c>
      <c r="CX61" s="319">
        <v>745713151.52118897</v>
      </c>
      <c r="CY61" s="220">
        <v>38.105937580000003</v>
      </c>
      <c r="CZ61" s="12">
        <v>38.749609229999997</v>
      </c>
      <c r="DA61" s="12">
        <v>90.350832639999993</v>
      </c>
      <c r="DB61" s="11">
        <v>17.292824249999999</v>
      </c>
      <c r="DC61" s="11">
        <v>-51.454804299999999</v>
      </c>
      <c r="DD61" s="11">
        <v>333.88944550999997</v>
      </c>
      <c r="DE61" s="11">
        <v>11.539339139999999</v>
      </c>
      <c r="DF61" s="11">
        <v>102.70521425</v>
      </c>
      <c r="DG61" s="11">
        <v>76.777930350000005</v>
      </c>
      <c r="DH61" s="11">
        <v>84.580062749999996</v>
      </c>
      <c r="DI61" s="104">
        <v>53</v>
      </c>
      <c r="DJ61" s="238">
        <v>43714.306479143517</v>
      </c>
      <c r="DK61" s="319">
        <v>747343348.98125005</v>
      </c>
      <c r="DL61" s="148">
        <v>-0.19215988426003605</v>
      </c>
      <c r="DM61" s="30">
        <v>6.5546150000000001</v>
      </c>
      <c r="DN61" s="11">
        <v>16.74769423</v>
      </c>
      <c r="DO61" s="104">
        <v>53</v>
      </c>
      <c r="DP61" s="230">
        <v>43675.375</v>
      </c>
      <c r="DQ61" s="220">
        <v>38.083333330000002</v>
      </c>
      <c r="DR61" s="136" t="s">
        <v>654</v>
      </c>
      <c r="DS61" s="201">
        <v>-0.17433148000000001</v>
      </c>
      <c r="DT61" s="201">
        <v>-0.11245445</v>
      </c>
      <c r="DU61" s="202">
        <v>11.71581044</v>
      </c>
      <c r="DV61" s="11">
        <v>3.2329119400000002</v>
      </c>
      <c r="DW61" s="11">
        <v>11.309378110000001</v>
      </c>
      <c r="DX61" s="11">
        <v>41.217135949999999</v>
      </c>
      <c r="DY61" s="11">
        <v>43.550724649999999</v>
      </c>
      <c r="DZ61" s="12">
        <v>3.0019010499999998</v>
      </c>
      <c r="EA61" s="11">
        <v>23.071537379999999</v>
      </c>
    </row>
    <row r="62" spans="1:131">
      <c r="A62" s="367"/>
      <c r="B62" s="331">
        <v>54</v>
      </c>
      <c r="C62" s="332" t="s">
        <v>758</v>
      </c>
      <c r="D62" s="333">
        <v>43714.498639027777</v>
      </c>
      <c r="E62" s="336">
        <v>747359951.595155</v>
      </c>
      <c r="F62" s="220">
        <v>37.954816649999998</v>
      </c>
      <c r="G62" s="21">
        <v>4415.8146459700001</v>
      </c>
      <c r="H62" s="7">
        <v>2620.3944839300002</v>
      </c>
      <c r="I62" s="7">
        <v>2513.7486506099999</v>
      </c>
      <c r="J62" s="214">
        <v>43714.248639039353</v>
      </c>
      <c r="K62" s="214">
        <v>43714.206972372682</v>
      </c>
      <c r="L62" s="9">
        <v>250</v>
      </c>
      <c r="M62" s="21">
        <v>4</v>
      </c>
      <c r="N62" s="9" t="s">
        <v>602</v>
      </c>
      <c r="O62" s="10">
        <v>36</v>
      </c>
      <c r="P62" s="12">
        <v>36.576210850000002</v>
      </c>
      <c r="Q62" s="13">
        <v>4.9663218499999999</v>
      </c>
      <c r="R62" s="13">
        <v>4.3982747399999997</v>
      </c>
      <c r="S62" s="11">
        <v>96.57633285</v>
      </c>
      <c r="T62" s="12">
        <v>58.602390419999999</v>
      </c>
      <c r="U62" s="12">
        <v>58.615313880000002</v>
      </c>
      <c r="V62" s="29">
        <v>3477.80934428</v>
      </c>
      <c r="W62" s="13">
        <v>1.0168945700000001</v>
      </c>
      <c r="X62" s="230">
        <v>43714.499240879632</v>
      </c>
      <c r="Y62" s="34">
        <v>6.0185185429872945E-4</v>
      </c>
      <c r="Z62" s="228">
        <v>3637.5301559499999</v>
      </c>
      <c r="AA62" s="15">
        <v>1.01644925</v>
      </c>
      <c r="AB62" s="228">
        <v>3348.81174771</v>
      </c>
      <c r="AC62" s="13">
        <v>1.0468417699999999</v>
      </c>
      <c r="AD62" s="230">
        <v>43714.500444583333</v>
      </c>
      <c r="AE62" s="34">
        <v>1.8055555556202307E-3</v>
      </c>
      <c r="AF62" s="11">
        <v>45.418168690000002</v>
      </c>
      <c r="AG62" s="11">
        <v>55.51247987</v>
      </c>
      <c r="AH62" s="11">
        <v>186.05489971</v>
      </c>
      <c r="AI62" s="81">
        <v>14.70061842</v>
      </c>
      <c r="AJ62" s="11">
        <v>5.2043847799999998</v>
      </c>
      <c r="AK62" s="11">
        <v>159.03736321</v>
      </c>
      <c r="AL62" s="116">
        <v>149.48339820000001</v>
      </c>
      <c r="AM62" s="11">
        <v>150.12277904000001</v>
      </c>
      <c r="AN62" s="11">
        <v>142.88883407</v>
      </c>
      <c r="AO62" s="11">
        <v>0.60981673000000003</v>
      </c>
      <c r="AP62" s="11">
        <v>0.58688591999999995</v>
      </c>
      <c r="AQ62" s="11">
        <v>15.12431247</v>
      </c>
      <c r="AR62" s="335">
        <v>10.14494998</v>
      </c>
      <c r="AS62" s="11">
        <v>20.962636790000001</v>
      </c>
      <c r="AT62" s="11">
        <v>29.877220959999999</v>
      </c>
      <c r="AU62" s="335">
        <v>10.14494998</v>
      </c>
      <c r="AV62" s="83">
        <v>10.22594805</v>
      </c>
      <c r="AW62" s="335">
        <v>0.10032605999999999</v>
      </c>
      <c r="AX62" s="116">
        <v>30.5166018</v>
      </c>
      <c r="AY62" s="11">
        <v>37.111165929999999</v>
      </c>
      <c r="AZ62" s="335">
        <v>0.10032605999999999</v>
      </c>
      <c r="BA62" s="83">
        <v>0</v>
      </c>
      <c r="BB62" s="11">
        <v>-10.21939132</v>
      </c>
      <c r="BC62" s="11">
        <v>119.04226425</v>
      </c>
      <c r="BD62" s="11">
        <v>50.738344429999998</v>
      </c>
      <c r="BE62" s="11">
        <v>77.149781660000002</v>
      </c>
      <c r="BF62" s="11">
        <v>99.987598230000003</v>
      </c>
      <c r="BG62" s="11">
        <v>102.8440488</v>
      </c>
      <c r="BH62" s="11">
        <v>83.847494609999998</v>
      </c>
      <c r="BI62" s="11">
        <v>96.146933509999997</v>
      </c>
      <c r="BJ62" s="11">
        <v>119.04624818000001</v>
      </c>
      <c r="BK62" s="11">
        <v>10.21910072</v>
      </c>
      <c r="BL62" s="11">
        <v>50.734651100000001</v>
      </c>
      <c r="BM62" s="331">
        <v>54</v>
      </c>
      <c r="BN62" s="333">
        <v>43714.511419363429</v>
      </c>
      <c r="BO62" s="336">
        <v>747361055.81619799</v>
      </c>
      <c r="BP62" s="34">
        <v>1.2780335651768837E-2</v>
      </c>
      <c r="BQ62" s="13">
        <v>1.1947022</v>
      </c>
      <c r="BR62" s="1" t="s">
        <v>599</v>
      </c>
      <c r="BS62" s="29">
        <v>13919.649743010001</v>
      </c>
      <c r="BT62" s="11">
        <v>61.188108569999997</v>
      </c>
      <c r="BU62" s="11">
        <v>4.75786584</v>
      </c>
      <c r="BV62" s="11">
        <v>203.87726065999999</v>
      </c>
      <c r="BW62" s="29">
        <v>31614.577908129999</v>
      </c>
      <c r="BX62" s="29">
        <v>213.46269637</v>
      </c>
      <c r="BY62" s="29">
        <v>68.918896680000003</v>
      </c>
      <c r="BZ62" s="141">
        <v>1.6350656100000001</v>
      </c>
      <c r="CA62" s="29">
        <v>144.54379968000001</v>
      </c>
      <c r="CB62" s="335">
        <v>137.7643377</v>
      </c>
      <c r="CC62" s="335">
        <v>137.7643377</v>
      </c>
      <c r="CD62" s="83">
        <v>137.70863107</v>
      </c>
      <c r="CE62" s="11">
        <v>69.761998539999993</v>
      </c>
      <c r="CF62" s="331">
        <v>54</v>
      </c>
      <c r="CG62" s="337">
        <v>43714.486301435187</v>
      </c>
      <c r="CH62" s="338">
        <v>747358885.62656295</v>
      </c>
      <c r="CI62" s="33">
        <v>-1.2337592590483837E-2</v>
      </c>
      <c r="CJ62" s="29">
        <v>17813.824261469999</v>
      </c>
      <c r="CK62" s="12">
        <v>1.18509698</v>
      </c>
      <c r="CL62" s="11">
        <v>99.150203770000005</v>
      </c>
      <c r="CM62" s="11">
        <v>83.392200099999997</v>
      </c>
      <c r="CN62" s="331">
        <v>54</v>
      </c>
      <c r="CO62" s="337">
        <v>43714.69561476852</v>
      </c>
      <c r="CP62" s="338">
        <v>747376970.29904497</v>
      </c>
      <c r="CQ62" s="32">
        <v>0.19697574074234581</v>
      </c>
      <c r="CR62" s="29">
        <v>409571.93527828</v>
      </c>
      <c r="CS62" s="30">
        <v>6.6649081700000004</v>
      </c>
      <c r="CT62" s="11">
        <v>80.820778669999996</v>
      </c>
      <c r="CU62" s="11">
        <v>-83.424190960000004</v>
      </c>
      <c r="CV62" s="331">
        <v>54</v>
      </c>
      <c r="CW62" s="337">
        <v>43733.473715231485</v>
      </c>
      <c r="CX62" s="338">
        <v>748999398.17849505</v>
      </c>
      <c r="CY62" s="220">
        <v>38.035262240000002</v>
      </c>
      <c r="CZ62" s="12">
        <v>34.645598769999999</v>
      </c>
      <c r="DA62" s="12">
        <v>90.080457960000004</v>
      </c>
      <c r="DB62" s="11">
        <v>17.0905567</v>
      </c>
      <c r="DC62" s="11">
        <v>-50.963753330000003</v>
      </c>
      <c r="DD62" s="11">
        <v>324.51942690999999</v>
      </c>
      <c r="DE62" s="11">
        <v>7.6632558399999997</v>
      </c>
      <c r="DF62" s="11">
        <v>101.7315783</v>
      </c>
      <c r="DG62" s="11">
        <v>77.689968199999996</v>
      </c>
      <c r="DH62" s="11">
        <v>82.668369839999997</v>
      </c>
      <c r="DI62" s="331">
        <v>54</v>
      </c>
      <c r="DJ62" s="337">
        <v>43752.267257928244</v>
      </c>
      <c r="DK62" s="338">
        <v>750623160.26831603</v>
      </c>
      <c r="DL62" s="148">
        <v>-0.18619774305261672</v>
      </c>
      <c r="DM62" s="30">
        <v>6.39991237</v>
      </c>
      <c r="DN62" s="11">
        <v>16.52954192</v>
      </c>
      <c r="DO62" s="331">
        <v>54</v>
      </c>
      <c r="DP62" s="333">
        <v>43713.458333333336</v>
      </c>
      <c r="DQ62" s="220">
        <v>37.958333330000002</v>
      </c>
      <c r="DR62" s="339" t="s">
        <v>655</v>
      </c>
      <c r="DS62" s="201">
        <v>4.0473580000000002E-2</v>
      </c>
      <c r="DT62" s="201">
        <v>0.10965915</v>
      </c>
      <c r="DU62" s="202">
        <v>11.75637053</v>
      </c>
      <c r="DV62" s="11">
        <v>3.38443468</v>
      </c>
      <c r="DW62" s="11">
        <v>73.890956149999994</v>
      </c>
      <c r="DX62" s="11">
        <v>43.178778919999999</v>
      </c>
      <c r="DY62" s="11">
        <v>122.23290099</v>
      </c>
      <c r="DZ62" s="12">
        <v>3.04757502</v>
      </c>
      <c r="EA62" s="11">
        <v>84.120671430000002</v>
      </c>
    </row>
    <row r="63" spans="1:131">
      <c r="A63" s="367"/>
      <c r="B63" s="331">
        <v>55</v>
      </c>
      <c r="C63" s="334" t="s">
        <v>759</v>
      </c>
      <c r="D63" s="333">
        <v>43752.453455671297</v>
      </c>
      <c r="E63" s="336">
        <v>750639247.75334299</v>
      </c>
      <c r="F63" s="220">
        <v>38.058208980000003</v>
      </c>
      <c r="G63" s="21">
        <v>4453.76946262</v>
      </c>
      <c r="H63" s="7">
        <v>2658.3493005700002</v>
      </c>
      <c r="I63" s="7">
        <v>2551.7034672599998</v>
      </c>
      <c r="J63" s="214">
        <v>43752.203455682873</v>
      </c>
      <c r="K63" s="214">
        <v>43752.161789016202</v>
      </c>
      <c r="L63" s="9">
        <v>288</v>
      </c>
      <c r="M63" s="21">
        <v>7</v>
      </c>
      <c r="N63" s="9" t="s">
        <v>23</v>
      </c>
      <c r="O63" s="10">
        <v>41</v>
      </c>
      <c r="P63" s="114">
        <v>33.50371389</v>
      </c>
      <c r="Q63" s="13">
        <v>4.9716949899999996</v>
      </c>
      <c r="R63" s="115">
        <v>4.0286023100000001</v>
      </c>
      <c r="S63" s="11">
        <v>96.594232860000005</v>
      </c>
      <c r="T63" s="12">
        <v>58.332446640000001</v>
      </c>
      <c r="U63" s="12">
        <v>58.344798019999999</v>
      </c>
      <c r="V63" s="29">
        <v>4194.1353580799996</v>
      </c>
      <c r="W63" s="13">
        <v>1.0259969</v>
      </c>
      <c r="X63" s="230">
        <v>43752.454057523151</v>
      </c>
      <c r="Y63" s="34">
        <v>6.0185185429872945E-4</v>
      </c>
      <c r="Z63" s="228">
        <v>4351.34788665</v>
      </c>
      <c r="AA63" s="15">
        <v>1.02555946</v>
      </c>
      <c r="AB63" s="228">
        <v>4065.4532733599999</v>
      </c>
      <c r="AC63" s="13">
        <v>1.0568658500000001</v>
      </c>
      <c r="AD63" s="230">
        <v>43752.455272800929</v>
      </c>
      <c r="AE63" s="34">
        <v>1.8171296323998831E-3</v>
      </c>
      <c r="AF63" s="11">
        <v>46.212287609999997</v>
      </c>
      <c r="AG63" s="11">
        <v>45.270881600000003</v>
      </c>
      <c r="AH63" s="11">
        <v>106.69758996</v>
      </c>
      <c r="AI63" s="81">
        <v>9.3861044899999992</v>
      </c>
      <c r="AJ63" s="11">
        <v>4.9999375400000003</v>
      </c>
      <c r="AK63" s="11">
        <v>156.06404386</v>
      </c>
      <c r="AL63" s="116">
        <v>152.10037939</v>
      </c>
      <c r="AM63" s="11">
        <v>148.01694122999999</v>
      </c>
      <c r="AN63" s="11">
        <v>144.90848177999999</v>
      </c>
      <c r="AO63" s="11">
        <v>0.59312494000000004</v>
      </c>
      <c r="AP63" s="11">
        <v>0.60521926999999998</v>
      </c>
      <c r="AQ63" s="11">
        <v>14.27057838</v>
      </c>
      <c r="AR63" s="335">
        <v>22.753001050000002</v>
      </c>
      <c r="AS63" s="11">
        <v>23.935956139999998</v>
      </c>
      <c r="AT63" s="11">
        <v>31.98305877</v>
      </c>
      <c r="AU63" s="335">
        <v>22.753001050000002</v>
      </c>
      <c r="AV63" s="83">
        <v>4.1579454399999998</v>
      </c>
      <c r="AW63" s="335">
        <v>21.040903589999999</v>
      </c>
      <c r="AX63" s="116">
        <v>27.899620609999999</v>
      </c>
      <c r="AY63" s="11">
        <v>35.091518219999998</v>
      </c>
      <c r="AZ63" s="335">
        <v>21.040903589999999</v>
      </c>
      <c r="BA63" s="83">
        <v>0</v>
      </c>
      <c r="BB63" s="11">
        <v>-4.1532378400000001</v>
      </c>
      <c r="BC63" s="116">
        <v>158.83569076000001</v>
      </c>
      <c r="BD63" s="11">
        <v>17.011071399999999</v>
      </c>
      <c r="BE63" s="11">
        <v>79.4236693</v>
      </c>
      <c r="BF63" s="11">
        <v>100.12484082</v>
      </c>
      <c r="BG63" s="11">
        <v>100.56947851</v>
      </c>
      <c r="BH63" s="11">
        <v>81.944243790000002</v>
      </c>
      <c r="BI63" s="11">
        <v>98.050163650000002</v>
      </c>
      <c r="BJ63" s="11">
        <v>158.83982164</v>
      </c>
      <c r="BK63" s="11">
        <v>4.1525204899999997</v>
      </c>
      <c r="BL63" s="11">
        <v>17.007657869999999</v>
      </c>
      <c r="BM63" s="331">
        <v>55</v>
      </c>
      <c r="BN63" s="333">
        <v>43752.466694386574</v>
      </c>
      <c r="BO63" s="336">
        <v>750640391.57768404</v>
      </c>
      <c r="BP63" s="34">
        <v>1.3238715277111623E-2</v>
      </c>
      <c r="BQ63" s="13">
        <v>1.2126075599999999</v>
      </c>
      <c r="BR63" s="1" t="s">
        <v>599</v>
      </c>
      <c r="BS63" s="29">
        <v>15199.73949525</v>
      </c>
      <c r="BT63" s="11">
        <v>63.993332850000002</v>
      </c>
      <c r="BU63" s="11">
        <v>4.5395337299999996</v>
      </c>
      <c r="BV63" s="11">
        <v>125.12721386</v>
      </c>
      <c r="BW63" s="29">
        <v>33479.518227729997</v>
      </c>
      <c r="BX63" s="29">
        <v>134.92852891999999</v>
      </c>
      <c r="BY63" s="29">
        <v>81.254439239999996</v>
      </c>
      <c r="BZ63" s="141">
        <v>1.7615839900000001</v>
      </c>
      <c r="CA63" s="29">
        <v>53.674089680000002</v>
      </c>
      <c r="CB63" s="335">
        <v>118.29813186</v>
      </c>
      <c r="CC63" s="335">
        <v>118.29813186</v>
      </c>
      <c r="CD63" s="83">
        <v>138.04841476999999</v>
      </c>
      <c r="CE63" s="11">
        <v>69.236345979999996</v>
      </c>
      <c r="CF63" s="331">
        <v>55</v>
      </c>
      <c r="CG63" s="337">
        <v>43752.441229502314</v>
      </c>
      <c r="CH63" s="338">
        <v>750638191.41190696</v>
      </c>
      <c r="CI63" s="33">
        <v>-1.2226168983033858E-2</v>
      </c>
      <c r="CJ63" s="29">
        <v>18085.653470419998</v>
      </c>
      <c r="CK63" s="12">
        <v>1.1889034599999999</v>
      </c>
      <c r="CL63" s="11">
        <v>99.355707760000001</v>
      </c>
      <c r="CM63" s="11">
        <v>83.375652970000004</v>
      </c>
      <c r="CN63" s="331">
        <v>55</v>
      </c>
      <c r="CO63" s="337">
        <v>43752.662163530091</v>
      </c>
      <c r="CP63" s="338">
        <v>750657280.111727</v>
      </c>
      <c r="CQ63" s="32">
        <v>0.20870785879378673</v>
      </c>
      <c r="CR63" s="29">
        <v>429501.75934788003</v>
      </c>
      <c r="CS63" s="30">
        <v>6.9436830900000004</v>
      </c>
      <c r="CT63" s="11">
        <v>80.610600489999996</v>
      </c>
      <c r="CU63" s="11">
        <v>-83.407916569999998</v>
      </c>
      <c r="CV63" s="331">
        <v>55</v>
      </c>
      <c r="CW63" s="337">
        <v>43771.486381620372</v>
      </c>
      <c r="CX63" s="338">
        <v>752283692.55524397</v>
      </c>
      <c r="CY63" s="220">
        <v>38.012666400000001</v>
      </c>
      <c r="CZ63" s="114">
        <v>33.069800280000003</v>
      </c>
      <c r="DA63" s="12">
        <v>90.239926330000003</v>
      </c>
      <c r="DB63" s="11">
        <v>16.88613071</v>
      </c>
      <c r="DC63" s="11">
        <v>-46.707059180000002</v>
      </c>
      <c r="DD63" s="11">
        <v>295.52060088000002</v>
      </c>
      <c r="DE63" s="11">
        <v>0.40119995000000003</v>
      </c>
      <c r="DF63" s="11">
        <v>98.354192729999994</v>
      </c>
      <c r="DG63" s="11">
        <v>81.031984429999994</v>
      </c>
      <c r="DH63" s="11">
        <v>80.777927919999996</v>
      </c>
      <c r="DI63" s="331">
        <v>55</v>
      </c>
      <c r="DJ63" s="337">
        <v>43790.333148460646</v>
      </c>
      <c r="DK63" s="338">
        <v>753912053.21086097</v>
      </c>
      <c r="DL63" s="148">
        <v>-0.17851619212888181</v>
      </c>
      <c r="DM63" s="30">
        <v>6.2040703700000002</v>
      </c>
      <c r="DN63" s="11">
        <v>16.307318670000001</v>
      </c>
      <c r="DO63" s="331">
        <v>55</v>
      </c>
      <c r="DP63" s="333">
        <v>43751.416666666664</v>
      </c>
      <c r="DQ63" s="220">
        <v>38.083333330000002</v>
      </c>
      <c r="DR63" s="339" t="s">
        <v>656</v>
      </c>
      <c r="DS63" s="201">
        <v>0.10401894</v>
      </c>
      <c r="DT63" s="201">
        <v>0.1757512</v>
      </c>
      <c r="DU63" s="202">
        <v>11.674870889999999</v>
      </c>
      <c r="DV63" s="16">
        <v>3.4245592999999999</v>
      </c>
      <c r="DW63" s="11">
        <v>357.55160981</v>
      </c>
      <c r="DX63" s="11">
        <v>40.61567617</v>
      </c>
      <c r="DY63" s="11">
        <v>145.94095023</v>
      </c>
      <c r="DZ63" s="12">
        <v>3.0818500900000001</v>
      </c>
      <c r="EA63" s="11">
        <v>1.69665306</v>
      </c>
    </row>
    <row r="64" spans="1:131">
      <c r="A64" s="367"/>
      <c r="B64" s="104">
        <v>56</v>
      </c>
      <c r="C64" s="105" t="s">
        <v>3</v>
      </c>
      <c r="D64" s="230">
        <v>43790.511664652775</v>
      </c>
      <c r="E64" s="309">
        <v>753927477.00938904</v>
      </c>
      <c r="F64" s="220">
        <v>38.013576440000001</v>
      </c>
      <c r="G64" s="21">
        <v>4491.8276716</v>
      </c>
      <c r="H64" s="7">
        <v>2696.4075095500002</v>
      </c>
      <c r="I64" s="7">
        <v>2589.7616762399998</v>
      </c>
      <c r="J64" s="214">
        <v>43790.219997997687</v>
      </c>
      <c r="K64" s="214">
        <v>43790.178331331015</v>
      </c>
      <c r="L64" s="9">
        <v>326</v>
      </c>
      <c r="M64" s="21">
        <v>3</v>
      </c>
      <c r="N64" s="9" t="s">
        <v>600</v>
      </c>
      <c r="O64" s="10">
        <v>47</v>
      </c>
      <c r="P64" s="12">
        <v>33.667793019999998</v>
      </c>
      <c r="Q64" s="13">
        <v>4.9778405000000001</v>
      </c>
      <c r="R64" s="13">
        <v>4.0480364</v>
      </c>
      <c r="S64" s="11">
        <v>96.69140041</v>
      </c>
      <c r="T64" s="12">
        <v>58.223175140000002</v>
      </c>
      <c r="U64" s="12">
        <v>58.235233870000002</v>
      </c>
      <c r="V64" s="29">
        <v>4516.10643067</v>
      </c>
      <c r="W64" s="13">
        <v>1.02950784</v>
      </c>
      <c r="X64" s="230">
        <v>43790.512266504629</v>
      </c>
      <c r="Y64" s="34">
        <v>6.0185185429872945E-4</v>
      </c>
      <c r="Z64" s="117">
        <v>4671.7606018799997</v>
      </c>
      <c r="AA64" s="15">
        <v>1.02907331</v>
      </c>
      <c r="AB64" s="228">
        <v>4387.86593378</v>
      </c>
      <c r="AC64" s="13">
        <v>1.06137562</v>
      </c>
      <c r="AD64" s="230">
        <v>43790.513493356484</v>
      </c>
      <c r="AE64" s="34">
        <v>1.8287037091795355E-3</v>
      </c>
      <c r="AF64" s="11">
        <v>47.08293544</v>
      </c>
      <c r="AG64" s="11">
        <v>47.995683710000002</v>
      </c>
      <c r="AH64" s="11">
        <v>117.28681305000001</v>
      </c>
      <c r="AI64" s="81">
        <v>11.605253960000001</v>
      </c>
      <c r="AJ64" s="11">
        <v>4.7994013200000003</v>
      </c>
      <c r="AK64" s="11">
        <v>152.94775469999999</v>
      </c>
      <c r="AL64" s="116">
        <v>156.77612296999999</v>
      </c>
      <c r="AM64" s="11">
        <v>145.65698330000001</v>
      </c>
      <c r="AN64" s="11">
        <v>148.38906355</v>
      </c>
      <c r="AO64" s="11">
        <v>0.57842311000000002</v>
      </c>
      <c r="AP64" s="11">
        <v>0.59338126999999996</v>
      </c>
      <c r="AQ64" s="11">
        <v>12.777596279999999</v>
      </c>
      <c r="AR64" s="83">
        <v>4.2505564700000003</v>
      </c>
      <c r="AS64" s="11">
        <v>27.052245299999999</v>
      </c>
      <c r="AT64" s="11">
        <v>34.3430167</v>
      </c>
      <c r="AU64" s="26" t="s">
        <v>599</v>
      </c>
      <c r="AV64" s="83">
        <v>4.2505564700000003</v>
      </c>
      <c r="AW64" s="83">
        <v>0</v>
      </c>
      <c r="AX64" s="116">
        <v>23.223877030000001</v>
      </c>
      <c r="AY64" s="11">
        <v>31.610936450000001</v>
      </c>
      <c r="AZ64" s="26" t="s">
        <v>599</v>
      </c>
      <c r="BA64" s="83">
        <v>0</v>
      </c>
      <c r="BB64" s="11">
        <v>4.2548990299999998</v>
      </c>
      <c r="BC64" s="11">
        <v>158.04288835</v>
      </c>
      <c r="BD64" s="11">
        <v>17.702212620000001</v>
      </c>
      <c r="BE64" s="11">
        <v>83.121039400000001</v>
      </c>
      <c r="BF64" s="11">
        <v>100.27474151</v>
      </c>
      <c r="BG64" s="11">
        <v>96.872049849999996</v>
      </c>
      <c r="BH64" s="11">
        <v>80.174787480000006</v>
      </c>
      <c r="BI64" s="11">
        <v>99.819634879999995</v>
      </c>
      <c r="BJ64" s="11">
        <v>158.03808414</v>
      </c>
      <c r="BK64" s="11">
        <v>4.2558574499999997</v>
      </c>
      <c r="BL64" s="11">
        <v>17.706058410000001</v>
      </c>
      <c r="BM64" s="104">
        <v>56</v>
      </c>
      <c r="BN64" s="230">
        <v>43790.525294027779</v>
      </c>
      <c r="BO64" s="309">
        <v>753928654.58743501</v>
      </c>
      <c r="BP64" s="34">
        <v>1.3629375003802124E-2</v>
      </c>
      <c r="BQ64" s="13">
        <v>1.22499661</v>
      </c>
      <c r="BR64" s="1" t="s">
        <v>599</v>
      </c>
      <c r="BS64" s="29">
        <v>16085.45770246</v>
      </c>
      <c r="BT64" s="11">
        <v>69.054119229999998</v>
      </c>
      <c r="BU64" s="11">
        <v>4.3176157799999997</v>
      </c>
      <c r="BV64" s="11">
        <v>136.37722072</v>
      </c>
      <c r="BW64" s="29">
        <v>34921.850598190002</v>
      </c>
      <c r="BX64" s="29">
        <v>146.38276837000001</v>
      </c>
      <c r="BY64" s="29">
        <v>93.623547160000001</v>
      </c>
      <c r="BZ64" s="141">
        <v>1.88844664</v>
      </c>
      <c r="CA64" s="29">
        <v>52.75922121</v>
      </c>
      <c r="CB64" s="83">
        <v>137.92503311999999</v>
      </c>
      <c r="CC64" s="26" t="s">
        <v>599</v>
      </c>
      <c r="CD64" s="83">
        <v>137.92503311999999</v>
      </c>
      <c r="CE64" s="11">
        <v>68.914604870000005</v>
      </c>
      <c r="CF64" s="104">
        <v>56</v>
      </c>
      <c r="CG64" s="238">
        <v>43790.499680925925</v>
      </c>
      <c r="CH64" s="319">
        <v>753926441.61492002</v>
      </c>
      <c r="CI64" s="297">
        <v>-1.1983726850303356E-2</v>
      </c>
      <c r="CJ64" s="29">
        <v>17851.014007490001</v>
      </c>
      <c r="CK64" s="12">
        <v>1.1856446599999999</v>
      </c>
      <c r="CL64" s="11">
        <v>99.540963189999999</v>
      </c>
      <c r="CM64" s="11">
        <v>83.279261700000006</v>
      </c>
      <c r="CN64" s="104">
        <v>56</v>
      </c>
      <c r="CO64" s="238">
        <v>43790.732311874999</v>
      </c>
      <c r="CP64" s="319">
        <v>753946540.929726</v>
      </c>
      <c r="CQ64" s="32">
        <v>0.22064722222421551</v>
      </c>
      <c r="CR64" s="29">
        <v>449673.72401891003</v>
      </c>
      <c r="CS64" s="30">
        <v>7.2258660199999998</v>
      </c>
      <c r="CT64" s="11">
        <v>80.427716329999996</v>
      </c>
      <c r="CU64" s="11">
        <v>-83.311979899999997</v>
      </c>
      <c r="CV64" s="104">
        <v>56</v>
      </c>
      <c r="CW64" s="238">
        <v>43809.513739189817</v>
      </c>
      <c r="CX64" s="319">
        <v>755569256.24934697</v>
      </c>
      <c r="CY64" s="220">
        <v>38.027357569999999</v>
      </c>
      <c r="CZ64" s="12">
        <v>35.023716579999999</v>
      </c>
      <c r="DA64" s="12">
        <v>90.164997670000005</v>
      </c>
      <c r="DB64" s="11">
        <v>16.686903050000002</v>
      </c>
      <c r="DC64" s="11">
        <v>-44.704684800000003</v>
      </c>
      <c r="DD64" s="11">
        <v>279.24005091999999</v>
      </c>
      <c r="DE64" s="11">
        <v>7.8136371499999999</v>
      </c>
      <c r="DF64" s="11">
        <v>95.189540309999998</v>
      </c>
      <c r="DG64" s="11">
        <v>84.227130770000002</v>
      </c>
      <c r="DH64" s="11">
        <v>79.047670490000002</v>
      </c>
      <c r="DI64" s="104">
        <v>56</v>
      </c>
      <c r="DJ64" s="238">
        <v>43828.354541747685</v>
      </c>
      <c r="DK64" s="319">
        <v>757197101.59102702</v>
      </c>
      <c r="DL64" s="148">
        <v>-0.17069934027676936</v>
      </c>
      <c r="DM64" s="30">
        <v>6.0108236799999997</v>
      </c>
      <c r="DN64" s="11">
        <v>16.08357668</v>
      </c>
      <c r="DO64" s="104">
        <v>56</v>
      </c>
      <c r="DP64" s="230">
        <v>43789.5</v>
      </c>
      <c r="DQ64" s="220">
        <v>38</v>
      </c>
      <c r="DR64" s="136" t="s">
        <v>657</v>
      </c>
      <c r="DS64" s="201">
        <v>0.27953273000000001</v>
      </c>
      <c r="DT64" s="201">
        <v>0.34810368000000003</v>
      </c>
      <c r="DU64" s="202">
        <v>11.53841793</v>
      </c>
      <c r="DV64" s="11">
        <v>3.2825645899999998</v>
      </c>
      <c r="DW64" s="11">
        <v>13.536600780000001</v>
      </c>
      <c r="DX64" s="11">
        <v>35.774782160000001</v>
      </c>
      <c r="DY64" s="11">
        <v>209.25177737000001</v>
      </c>
      <c r="DZ64" s="12">
        <v>3.1049295699999999</v>
      </c>
      <c r="EA64" s="11">
        <v>9.2778328299999995</v>
      </c>
    </row>
    <row r="65" spans="1:131">
      <c r="A65" s="367"/>
      <c r="B65" s="104">
        <v>57</v>
      </c>
      <c r="C65" s="105" t="s">
        <v>3</v>
      </c>
      <c r="D65" s="230">
        <v>43828.525241087962</v>
      </c>
      <c r="E65" s="309">
        <v>757211850.014184</v>
      </c>
      <c r="F65" s="220">
        <v>35.382750960000003</v>
      </c>
      <c r="G65" s="21">
        <v>4529.8412480400002</v>
      </c>
      <c r="H65" s="7">
        <v>2734.4210859999998</v>
      </c>
      <c r="I65" s="7">
        <v>2627.77525268</v>
      </c>
      <c r="J65" s="214">
        <v>43828.233574421298</v>
      </c>
      <c r="K65" s="214">
        <v>43828.191907754626</v>
      </c>
      <c r="L65" s="9">
        <v>364</v>
      </c>
      <c r="M65" s="21">
        <v>6</v>
      </c>
      <c r="N65" s="9" t="s">
        <v>598</v>
      </c>
      <c r="O65" s="10">
        <v>52</v>
      </c>
      <c r="P65" s="12">
        <v>37.097382889999999</v>
      </c>
      <c r="Q65" s="13">
        <v>4.9847133899999996</v>
      </c>
      <c r="R65" s="13">
        <v>4.4601630300000004</v>
      </c>
      <c r="S65" s="11">
        <v>97.20875805</v>
      </c>
      <c r="T65" s="12">
        <v>58.684616140000003</v>
      </c>
      <c r="U65" s="12">
        <v>58.697488159999999</v>
      </c>
      <c r="V65" s="29">
        <v>3341.5285161699999</v>
      </c>
      <c r="W65" s="13">
        <v>1.0127634700000001</v>
      </c>
      <c r="X65" s="230">
        <v>43828.525842939816</v>
      </c>
      <c r="Y65" s="34">
        <v>6.0185185429872945E-4</v>
      </c>
      <c r="Z65" s="29">
        <v>3499.9951335699998</v>
      </c>
      <c r="AA65" s="13">
        <v>1.0123146300000001</v>
      </c>
      <c r="AB65" s="29">
        <v>3213.0698253400001</v>
      </c>
      <c r="AC65" s="13">
        <v>1.04494307</v>
      </c>
      <c r="AD65" s="230">
        <v>43828.527046643518</v>
      </c>
      <c r="AE65" s="34">
        <v>1.8055555556202307E-3</v>
      </c>
      <c r="AF65" s="11">
        <v>47.38368208</v>
      </c>
      <c r="AG65" s="11">
        <v>43.375915550000002</v>
      </c>
      <c r="AH65" s="11">
        <v>88.712721299999998</v>
      </c>
      <c r="AI65" s="81">
        <v>8.21443923</v>
      </c>
      <c r="AJ65" s="11">
        <v>4.6203351599999998</v>
      </c>
      <c r="AK65" s="11">
        <v>149.64871676000001</v>
      </c>
      <c r="AL65" s="116">
        <v>158.89538071999999</v>
      </c>
      <c r="AM65" s="11">
        <v>142.90641565000001</v>
      </c>
      <c r="AN65" s="11">
        <v>149.72602053</v>
      </c>
      <c r="AO65" s="11">
        <v>0.57428265000000001</v>
      </c>
      <c r="AP65" s="11">
        <v>0.57537201000000004</v>
      </c>
      <c r="AQ65" s="11">
        <v>12.14461051</v>
      </c>
      <c r="AR65" s="83">
        <v>10.112475249999999</v>
      </c>
      <c r="AS65" s="11">
        <v>30.351283240000001</v>
      </c>
      <c r="AT65" s="11">
        <v>37.09358435</v>
      </c>
      <c r="AU65" s="26" t="s">
        <v>599</v>
      </c>
      <c r="AV65" s="83">
        <v>10.112475249999999</v>
      </c>
      <c r="AW65" s="83">
        <v>0</v>
      </c>
      <c r="AX65" s="116">
        <v>21.104619280000001</v>
      </c>
      <c r="AY65" s="11">
        <v>30.27397947</v>
      </c>
      <c r="AZ65" s="26" t="s">
        <v>599</v>
      </c>
      <c r="BA65" s="83">
        <v>0</v>
      </c>
      <c r="BB65" s="11">
        <v>10.12009099</v>
      </c>
      <c r="BC65" s="11">
        <v>117.03719362</v>
      </c>
      <c r="BD65" s="11">
        <v>52.842715390000002</v>
      </c>
      <c r="BE65" s="11">
        <v>85.140332099999995</v>
      </c>
      <c r="BF65" s="11">
        <v>100.33663919</v>
      </c>
      <c r="BG65" s="11">
        <v>94.853475500000002</v>
      </c>
      <c r="BH65" s="11">
        <v>78.521186150000005</v>
      </c>
      <c r="BI65" s="11">
        <v>101.47336426</v>
      </c>
      <c r="BJ65" s="11">
        <v>117.03310458999999</v>
      </c>
      <c r="BK65" s="11">
        <v>10.120660920000001</v>
      </c>
      <c r="BL65" s="11">
        <v>52.846234490000001</v>
      </c>
      <c r="BM65" s="104">
        <v>57</v>
      </c>
      <c r="BN65" s="230">
        <v>43828.53867263889</v>
      </c>
      <c r="BO65" s="309">
        <v>757213010.50053799</v>
      </c>
      <c r="BP65" s="34">
        <v>1.3431550927634817E-2</v>
      </c>
      <c r="BQ65" s="13">
        <v>1.2083972000000001</v>
      </c>
      <c r="BR65" s="1" t="s">
        <v>599</v>
      </c>
      <c r="BS65" s="29">
        <v>14898.7328693</v>
      </c>
      <c r="BT65" s="11">
        <v>71.585260849999997</v>
      </c>
      <c r="BU65" s="11">
        <v>4.0952359200000004</v>
      </c>
      <c r="BV65" s="11">
        <v>108.28064585</v>
      </c>
      <c r="BW65" s="29">
        <v>33655.128463089997</v>
      </c>
      <c r="BX65" s="29">
        <v>118.35395007</v>
      </c>
      <c r="BY65" s="29">
        <v>105.97784971</v>
      </c>
      <c r="BZ65" s="141">
        <v>2.0151574299999999</v>
      </c>
      <c r="CA65" s="29">
        <v>12.37610035</v>
      </c>
      <c r="CB65" s="83">
        <v>137.75953461</v>
      </c>
      <c r="CC65" s="26" t="s">
        <v>599</v>
      </c>
      <c r="CD65" s="83">
        <v>137.75953461</v>
      </c>
      <c r="CE65" s="11">
        <v>69.616936440000003</v>
      </c>
      <c r="CF65" s="104">
        <v>57</v>
      </c>
      <c r="CG65" s="238">
        <v>43828.513668935186</v>
      </c>
      <c r="CH65" s="319">
        <v>757210850.18047094</v>
      </c>
      <c r="CI65" s="33">
        <v>-1.1572152776352596E-2</v>
      </c>
      <c r="CJ65" s="29">
        <v>16251.64262509</v>
      </c>
      <c r="CK65" s="12">
        <v>1.1634038099999999</v>
      </c>
      <c r="CL65" s="11">
        <v>99.914528520000005</v>
      </c>
      <c r="CM65" s="11">
        <v>82.759142839999996</v>
      </c>
      <c r="CN65" s="104">
        <v>57</v>
      </c>
      <c r="CO65" s="238">
        <v>43828.744639212964</v>
      </c>
      <c r="CP65" s="319">
        <v>757230806.01270199</v>
      </c>
      <c r="CQ65" s="32">
        <v>0.21939812500204425</v>
      </c>
      <c r="CR65" s="29">
        <v>447876.96942243999</v>
      </c>
      <c r="CS65" s="30">
        <v>7.2008761400000001</v>
      </c>
      <c r="CT65" s="11">
        <v>80.064782480000005</v>
      </c>
      <c r="CU65" s="11">
        <v>-82.795934500000001</v>
      </c>
      <c r="CV65" s="104">
        <v>57</v>
      </c>
      <c r="CW65" s="238">
        <v>43846.214561273147</v>
      </c>
      <c r="CX65" s="319">
        <v>758740207.27876198</v>
      </c>
      <c r="CY65" s="220">
        <v>36.700822100000003</v>
      </c>
      <c r="CZ65" s="12">
        <v>39.314099419999998</v>
      </c>
      <c r="DA65" s="12">
        <v>85.919980440000003</v>
      </c>
      <c r="DB65" s="11">
        <v>16.515128449999999</v>
      </c>
      <c r="DC65" s="11">
        <v>-37.052323360000003</v>
      </c>
      <c r="DD65" s="11">
        <v>187.88021724000001</v>
      </c>
      <c r="DE65" s="11">
        <v>11.246631799999999</v>
      </c>
      <c r="DF65" s="11">
        <v>94.759955899999994</v>
      </c>
      <c r="DG65" s="11">
        <v>84.744396510000001</v>
      </c>
      <c r="DH65" s="11">
        <v>77.473525379999998</v>
      </c>
      <c r="DI65" s="104">
        <v>57</v>
      </c>
      <c r="DJ65" s="238">
        <v>43863.743749409725</v>
      </c>
      <c r="DK65" s="319">
        <v>760254729.13421798</v>
      </c>
      <c r="DL65" s="148">
        <v>-0.16424262731015915</v>
      </c>
      <c r="DM65" s="30">
        <v>5.8253520500000002</v>
      </c>
      <c r="DN65" s="11">
        <v>15.87583942</v>
      </c>
      <c r="DO65" s="104">
        <v>57</v>
      </c>
      <c r="DP65" s="230">
        <v>43827.5</v>
      </c>
      <c r="DQ65" s="220">
        <v>35.375</v>
      </c>
      <c r="DR65" s="136" t="s">
        <v>658</v>
      </c>
      <c r="DS65" s="201">
        <v>0.40601164000000001</v>
      </c>
      <c r="DT65" s="201">
        <v>0.46861415000000001</v>
      </c>
      <c r="DU65" s="202">
        <v>11.479881130000001</v>
      </c>
      <c r="DV65" s="11">
        <v>3.0610878000000001</v>
      </c>
      <c r="DW65" s="11">
        <v>348.15302093000003</v>
      </c>
      <c r="DX65" s="11">
        <v>33.365668419999999</v>
      </c>
      <c r="DY65" s="11">
        <v>254.01664593999999</v>
      </c>
      <c r="DZ65" s="12">
        <v>3.1166883799999998</v>
      </c>
      <c r="EA65" s="11">
        <v>338.01774877000003</v>
      </c>
    </row>
    <row r="66" spans="1:131">
      <c r="A66" s="367"/>
      <c r="B66" s="104">
        <v>58</v>
      </c>
      <c r="C66" s="105" t="s">
        <v>3</v>
      </c>
      <c r="D66" s="230">
        <v>43863.907992037035</v>
      </c>
      <c r="E66" s="309">
        <v>760268919.69700694</v>
      </c>
      <c r="F66" s="222">
        <v>32.753696509999997</v>
      </c>
      <c r="G66" s="21">
        <v>4565.2239989999998</v>
      </c>
      <c r="H66" s="7">
        <v>2769.8038369599999</v>
      </c>
      <c r="I66" s="7">
        <v>2663.1580036400001</v>
      </c>
      <c r="J66" s="214">
        <v>43863.616325370371</v>
      </c>
      <c r="K66" s="214">
        <v>43863.574658703707</v>
      </c>
      <c r="L66" s="9">
        <v>34</v>
      </c>
      <c r="M66" s="21">
        <v>6</v>
      </c>
      <c r="N66" s="9" t="s">
        <v>598</v>
      </c>
      <c r="O66" s="10">
        <v>5</v>
      </c>
      <c r="P66" s="12">
        <v>41.706771089999997</v>
      </c>
      <c r="Q66" s="13">
        <v>4.9917473899999996</v>
      </c>
      <c r="R66" s="13">
        <v>5.0142920000000002</v>
      </c>
      <c r="S66" s="11">
        <v>97.652766170000007</v>
      </c>
      <c r="T66" s="12">
        <v>58.129263399999999</v>
      </c>
      <c r="U66" s="12">
        <v>58.140949589999998</v>
      </c>
      <c r="V66" s="29">
        <v>4745.3864306599999</v>
      </c>
      <c r="W66" s="13">
        <v>1.0310645700000001</v>
      </c>
      <c r="X66" s="230">
        <v>43863.908582314813</v>
      </c>
      <c r="Y66" s="34">
        <v>5.9027777751907706E-4</v>
      </c>
      <c r="Z66" s="117">
        <v>4895.8769302700002</v>
      </c>
      <c r="AA66" s="15">
        <v>1.0306486800000001</v>
      </c>
      <c r="AB66" s="228">
        <v>4616.9869620500003</v>
      </c>
      <c r="AC66" s="13">
        <v>1.0645804699999999</v>
      </c>
      <c r="AD66" s="230">
        <v>43863.909820740744</v>
      </c>
      <c r="AE66" s="34">
        <v>1.8287037091795355E-3</v>
      </c>
      <c r="AF66" s="11">
        <v>48.487815400000002</v>
      </c>
      <c r="AG66" s="11">
        <v>46.90460144</v>
      </c>
      <c r="AH66" s="11">
        <v>289.75464889</v>
      </c>
      <c r="AI66" s="81">
        <v>6.88001065</v>
      </c>
      <c r="AJ66" s="11">
        <v>4.4681460299999998</v>
      </c>
      <c r="AK66" s="11">
        <v>146.57822053000001</v>
      </c>
      <c r="AL66" s="116">
        <v>157.05381308</v>
      </c>
      <c r="AM66" s="11">
        <v>140.30385224</v>
      </c>
      <c r="AN66" s="11">
        <v>148.33046031000001</v>
      </c>
      <c r="AO66" s="11">
        <v>0.54919587000000003</v>
      </c>
      <c r="AP66" s="11">
        <v>0.54681254000000001</v>
      </c>
      <c r="AQ66" s="11">
        <v>12.96912841</v>
      </c>
      <c r="AR66" s="83">
        <v>11.29251455</v>
      </c>
      <c r="AS66" s="11">
        <v>33.421779469999997</v>
      </c>
      <c r="AT66" s="11">
        <v>39.696147760000002</v>
      </c>
      <c r="AU66" s="26" t="s">
        <v>599</v>
      </c>
      <c r="AV66" s="83">
        <v>11.29251455</v>
      </c>
      <c r="AW66" s="83">
        <v>0</v>
      </c>
      <c r="AX66" s="116">
        <v>22.946186919999999</v>
      </c>
      <c r="AY66" s="11">
        <v>31.669539690000001</v>
      </c>
      <c r="AZ66" s="26" t="s">
        <v>599</v>
      </c>
      <c r="BA66" s="83">
        <v>0</v>
      </c>
      <c r="BB66" s="11">
        <v>11.30340584</v>
      </c>
      <c r="BC66" s="11">
        <v>83.044050249999998</v>
      </c>
      <c r="BD66" s="11">
        <v>85.652543899999998</v>
      </c>
      <c r="BE66" s="11">
        <v>84.51328814</v>
      </c>
      <c r="BF66" s="11">
        <v>100.53070343</v>
      </c>
      <c r="BG66" s="11">
        <v>95.481109579999995</v>
      </c>
      <c r="BH66" s="11">
        <v>77.424878699999994</v>
      </c>
      <c r="BI66" s="11">
        <v>102.56960336</v>
      </c>
      <c r="BJ66" s="11">
        <v>83.040490910000003</v>
      </c>
      <c r="BK66" s="11">
        <v>11.303565000000001</v>
      </c>
      <c r="BL66" s="11">
        <v>85.655944090000006</v>
      </c>
      <c r="BM66" s="104">
        <v>58</v>
      </c>
      <c r="BN66" s="230">
        <v>43863.922233935184</v>
      </c>
      <c r="BO66" s="309">
        <v>760270150.19776595</v>
      </c>
      <c r="BP66" s="34">
        <v>1.4241898148611654E-2</v>
      </c>
      <c r="BQ66" s="13">
        <v>1.24154812</v>
      </c>
      <c r="BR66" s="1" t="s">
        <v>599</v>
      </c>
      <c r="BS66" s="29">
        <v>17268.758396429999</v>
      </c>
      <c r="BT66" s="11">
        <v>69.65683061</v>
      </c>
      <c r="BU66" s="11">
        <v>3.8878612600000002</v>
      </c>
      <c r="BV66" s="11">
        <v>310.85572710999998</v>
      </c>
      <c r="BW66" s="29">
        <v>37041.164839550001</v>
      </c>
      <c r="BX66" s="29">
        <v>321.48800153000002</v>
      </c>
      <c r="BY66" s="29">
        <v>117.47765473</v>
      </c>
      <c r="BZ66" s="141">
        <v>2.1331041499999999</v>
      </c>
      <c r="CA66" s="29">
        <v>-155.98965321</v>
      </c>
      <c r="CB66" s="83">
        <v>138.29091321000001</v>
      </c>
      <c r="CC66" s="26" t="s">
        <v>599</v>
      </c>
      <c r="CD66" s="83">
        <v>138.29091321000001</v>
      </c>
      <c r="CE66" s="11">
        <v>68.838729529999995</v>
      </c>
      <c r="CF66" s="104">
        <v>58</v>
      </c>
      <c r="CG66" s="238">
        <v>43863.896502418982</v>
      </c>
      <c r="CH66" s="319">
        <v>760267926.99456</v>
      </c>
      <c r="CI66" s="33">
        <v>-1.1489618053019512E-2</v>
      </c>
      <c r="CJ66" s="29">
        <v>17066.73354306</v>
      </c>
      <c r="CK66" s="12">
        <v>1.1749262300000001</v>
      </c>
      <c r="CL66" s="11">
        <v>100.11498524</v>
      </c>
      <c r="CM66" s="11">
        <v>82.315831560000007</v>
      </c>
      <c r="CN66" s="104">
        <v>58</v>
      </c>
      <c r="CO66" s="238">
        <v>43864.148442893522</v>
      </c>
      <c r="CP66" s="319">
        <v>760289694.65131295</v>
      </c>
      <c r="CQ66" s="32">
        <v>0.24045085648685927</v>
      </c>
      <c r="CR66" s="29">
        <v>481219.37395964999</v>
      </c>
      <c r="CS66" s="30">
        <v>7.6673870500000003</v>
      </c>
      <c r="CT66" s="11">
        <v>79.868012789999995</v>
      </c>
      <c r="CU66" s="11">
        <v>-82.354253479999997</v>
      </c>
      <c r="CV66" s="104">
        <v>58</v>
      </c>
      <c r="CW66" s="238">
        <v>43880.287317893519</v>
      </c>
      <c r="CX66" s="319">
        <v>761684093.45179296</v>
      </c>
      <c r="CY66" s="222">
        <v>34.072756630000001</v>
      </c>
      <c r="CZ66" s="12">
        <v>43.793387860000003</v>
      </c>
      <c r="DA66" s="12">
        <v>81.550360089999998</v>
      </c>
      <c r="DB66" s="11">
        <v>16.370972500000001</v>
      </c>
      <c r="DC66" s="11">
        <v>-54.575177500000002</v>
      </c>
      <c r="DD66" s="11">
        <v>328.52714241000001</v>
      </c>
      <c r="DE66" s="11">
        <v>10.620629940000001</v>
      </c>
      <c r="DF66" s="11">
        <v>96.495747660000006</v>
      </c>
      <c r="DG66" s="11">
        <v>83.083237100000005</v>
      </c>
      <c r="DH66" s="11">
        <v>76.482163060000005</v>
      </c>
      <c r="DI66" s="104">
        <v>58</v>
      </c>
      <c r="DJ66" s="238">
        <v>43896.509082118057</v>
      </c>
      <c r="DK66" s="319">
        <v>763085653.88098598</v>
      </c>
      <c r="DL66" s="148">
        <v>-0.1526064236095408</v>
      </c>
      <c r="DM66" s="30">
        <v>5.5335467400000002</v>
      </c>
      <c r="DN66" s="11">
        <v>15.68974817</v>
      </c>
      <c r="DO66" s="104">
        <v>58</v>
      </c>
      <c r="DP66" s="230">
        <v>43862.875</v>
      </c>
      <c r="DQ66" s="222">
        <v>32.75</v>
      </c>
      <c r="DR66" s="136" t="s">
        <v>659</v>
      </c>
      <c r="DS66" s="201">
        <v>-0.11514964</v>
      </c>
      <c r="DT66" s="201">
        <v>-5.7181019999999999E-2</v>
      </c>
      <c r="DU66" s="202">
        <v>11.56025292</v>
      </c>
      <c r="DV66" s="11">
        <v>2.9285808900000001</v>
      </c>
      <c r="DW66" s="11">
        <v>188.09463138999999</v>
      </c>
      <c r="DX66" s="11">
        <v>35.253220509999998</v>
      </c>
      <c r="DY66" s="11">
        <v>64.790862099999998</v>
      </c>
      <c r="DZ66" s="14">
        <v>3.1175336499999999</v>
      </c>
      <c r="EA66" s="11">
        <v>176.77683938999999</v>
      </c>
    </row>
    <row r="67" spans="1:131">
      <c r="A67" s="367"/>
      <c r="B67" s="104">
        <v>59</v>
      </c>
      <c r="C67" s="105" t="s">
        <v>3</v>
      </c>
      <c r="D67" s="230">
        <v>43896.661688541666</v>
      </c>
      <c r="E67" s="309">
        <v>763098839.075899</v>
      </c>
      <c r="F67" s="222">
        <v>32.70869132</v>
      </c>
      <c r="G67" s="21">
        <v>4597.9776955200005</v>
      </c>
      <c r="H67" s="7">
        <v>2802.5575334700002</v>
      </c>
      <c r="I67" s="7">
        <v>2695.9117001599998</v>
      </c>
      <c r="J67" s="214">
        <v>43896.370021875002</v>
      </c>
      <c r="K67" s="214">
        <v>43896.32835520833</v>
      </c>
      <c r="L67" s="9">
        <v>67</v>
      </c>
      <c r="M67" s="21">
        <v>4</v>
      </c>
      <c r="N67" s="9" t="s">
        <v>602</v>
      </c>
      <c r="O67" s="10">
        <v>10</v>
      </c>
      <c r="P67" s="12">
        <v>45.767340959999999</v>
      </c>
      <c r="Q67" s="13">
        <v>4.9987832799999996</v>
      </c>
      <c r="R67" s="13">
        <v>5.5025787599999996</v>
      </c>
      <c r="S67" s="11">
        <v>97.729511290000005</v>
      </c>
      <c r="T67" s="12">
        <v>58.708968149999997</v>
      </c>
      <c r="U67" s="12">
        <v>58.72154785</v>
      </c>
      <c r="V67" s="29">
        <v>3346.6046549100001</v>
      </c>
      <c r="W67" s="13">
        <v>1.0105238400000001</v>
      </c>
      <c r="X67" s="230">
        <v>43896.662278819444</v>
      </c>
      <c r="Y67" s="34">
        <v>5.9027777751907706E-4</v>
      </c>
      <c r="Z67" s="29">
        <v>3499.9950651499998</v>
      </c>
      <c r="AA67" s="13">
        <v>1.0100904100000001</v>
      </c>
      <c r="AB67" s="29">
        <v>3218.30239613</v>
      </c>
      <c r="AC67" s="13">
        <v>1.0450162599999999</v>
      </c>
      <c r="AD67" s="230">
        <v>43896.663494097222</v>
      </c>
      <c r="AE67" s="34">
        <v>1.8055555556202307E-3</v>
      </c>
      <c r="AF67" s="11">
        <v>49.389046479999998</v>
      </c>
      <c r="AG67" s="11">
        <v>39.339756389999998</v>
      </c>
      <c r="AH67" s="11">
        <v>2.4779853799999998</v>
      </c>
      <c r="AI67" s="81">
        <v>5.4999790300000004</v>
      </c>
      <c r="AJ67" s="11">
        <v>4.3078327400000003</v>
      </c>
      <c r="AK67" s="11">
        <v>143.92170109</v>
      </c>
      <c r="AL67" s="116">
        <v>152.75869037999999</v>
      </c>
      <c r="AM67" s="11">
        <v>138.10946351999999</v>
      </c>
      <c r="AN67" s="11">
        <v>145.19964716999999</v>
      </c>
      <c r="AO67" s="11">
        <v>0.54768897999999999</v>
      </c>
      <c r="AP67" s="11">
        <v>0.55292567000000004</v>
      </c>
      <c r="AQ67" s="11">
        <v>14.63410043</v>
      </c>
      <c r="AR67" s="83">
        <v>9.3395160599999993</v>
      </c>
      <c r="AS67" s="11">
        <v>36.078298910000001</v>
      </c>
      <c r="AT67" s="11">
        <v>41.890536480000002</v>
      </c>
      <c r="AU67" s="26" t="s">
        <v>599</v>
      </c>
      <c r="AV67" s="83">
        <v>9.3395160599999993</v>
      </c>
      <c r="AW67" s="83">
        <v>0</v>
      </c>
      <c r="AX67" s="116">
        <v>27.241309619999999</v>
      </c>
      <c r="AY67" s="11">
        <v>34.800352830000001</v>
      </c>
      <c r="AZ67" s="26" t="s">
        <v>599</v>
      </c>
      <c r="BA67" s="83">
        <v>0</v>
      </c>
      <c r="BB67" s="11">
        <v>9.3528697300000001</v>
      </c>
      <c r="BC67" s="11">
        <v>54.932950400000003</v>
      </c>
      <c r="BD67" s="11">
        <v>115.71417987</v>
      </c>
      <c r="BE67" s="11">
        <v>81.882047400000005</v>
      </c>
      <c r="BF67" s="11">
        <v>100.67956611</v>
      </c>
      <c r="BG67" s="11">
        <v>98.112976599999996</v>
      </c>
      <c r="BH67" s="11">
        <v>76.259740030000003</v>
      </c>
      <c r="BI67" s="11">
        <v>103.73488532</v>
      </c>
      <c r="BJ67" s="11">
        <v>54.929913710000001</v>
      </c>
      <c r="BK67" s="11">
        <v>9.3527350400000007</v>
      </c>
      <c r="BL67" s="11">
        <v>115.71735124999999</v>
      </c>
      <c r="BM67" s="104">
        <v>59</v>
      </c>
      <c r="BN67" s="230">
        <v>43896.675843969904</v>
      </c>
      <c r="BO67" s="309">
        <v>763100062.105232</v>
      </c>
      <c r="BP67" s="34">
        <v>1.4155428238154855E-2</v>
      </c>
      <c r="BQ67" s="13">
        <v>1.22592612</v>
      </c>
      <c r="BR67" s="1" t="s">
        <v>599</v>
      </c>
      <c r="BS67" s="29">
        <v>16151.91019353</v>
      </c>
      <c r="BT67" s="11">
        <v>64.930133920000003</v>
      </c>
      <c r="BU67" s="11">
        <v>3.7026546200000001</v>
      </c>
      <c r="BV67" s="11">
        <v>23.877195870000001</v>
      </c>
      <c r="BW67" s="29">
        <v>36089.766354300002</v>
      </c>
      <c r="BX67" s="29">
        <v>34.448005289999998</v>
      </c>
      <c r="BY67" s="29">
        <v>128.12254489</v>
      </c>
      <c r="BZ67" s="141">
        <v>2.2422825099999999</v>
      </c>
      <c r="CA67" s="29">
        <v>-93.674539600000003</v>
      </c>
      <c r="CB67" s="83">
        <v>138.77037705000001</v>
      </c>
      <c r="CC67" s="26" t="s">
        <v>599</v>
      </c>
      <c r="CD67" s="83">
        <v>138.77037705000001</v>
      </c>
      <c r="CE67" s="11">
        <v>69.303688449999996</v>
      </c>
      <c r="CF67" s="104">
        <v>59</v>
      </c>
      <c r="CG67" s="238">
        <v>43896.650838310183</v>
      </c>
      <c r="CH67" s="319">
        <v>763097901.61622596</v>
      </c>
      <c r="CI67" s="33">
        <v>-1.0850231483345851E-2</v>
      </c>
      <c r="CJ67" s="29">
        <v>14908.49744282</v>
      </c>
      <c r="CK67" s="12">
        <v>1.1447564299999999</v>
      </c>
      <c r="CL67" s="11">
        <v>99.897356149999993</v>
      </c>
      <c r="CM67" s="11">
        <v>82.238816470000003</v>
      </c>
      <c r="CN67" s="104">
        <v>59</v>
      </c>
      <c r="CO67" s="238">
        <v>43896.908681053239</v>
      </c>
      <c r="CP67" s="319">
        <v>763120179.22906995</v>
      </c>
      <c r="CQ67" s="32">
        <v>0.24699251157289837</v>
      </c>
      <c r="CR67" s="29">
        <v>492967.09492340003</v>
      </c>
      <c r="CS67" s="30">
        <v>7.8317324900000003</v>
      </c>
      <c r="CT67" s="11">
        <v>80.088460780000005</v>
      </c>
      <c r="CU67" s="11">
        <v>-82.279350879999996</v>
      </c>
      <c r="CV67" s="104">
        <v>59</v>
      </c>
      <c r="CW67" s="238">
        <v>43913.024089733794</v>
      </c>
      <c r="CX67" s="319">
        <v>764512550.53959501</v>
      </c>
      <c r="CY67" s="222">
        <v>32.736771849999997</v>
      </c>
      <c r="CZ67" s="12">
        <v>47.36066117</v>
      </c>
      <c r="DA67" s="114">
        <v>81.502475680000003</v>
      </c>
      <c r="DB67" s="11">
        <v>16.211451360000002</v>
      </c>
      <c r="DC67" s="11">
        <v>-59.381124</v>
      </c>
      <c r="DD67" s="11">
        <v>26.510856260000001</v>
      </c>
      <c r="DE67" s="11">
        <v>7.6168314500000003</v>
      </c>
      <c r="DF67" s="11">
        <v>99.747513699999999</v>
      </c>
      <c r="DG67" s="11">
        <v>79.866683179999995</v>
      </c>
      <c r="DH67" s="11">
        <v>75.341834219999996</v>
      </c>
      <c r="DI67" s="104">
        <v>59</v>
      </c>
      <c r="DJ67" s="238">
        <v>43929.225440717593</v>
      </c>
      <c r="DK67" s="319">
        <v>765912347.26435101</v>
      </c>
      <c r="DL67" s="148">
        <v>-0.14493914351623971</v>
      </c>
      <c r="DM67" s="30">
        <v>5.3294699300000001</v>
      </c>
      <c r="DN67" s="11">
        <v>15.50414464</v>
      </c>
      <c r="DO67" s="104">
        <v>59</v>
      </c>
      <c r="DP67" s="230">
        <v>43895.625</v>
      </c>
      <c r="DQ67" s="222">
        <v>32.708333330000002</v>
      </c>
      <c r="DR67" s="136" t="s">
        <v>660</v>
      </c>
      <c r="DS67" s="201">
        <v>-0.28181763999999998</v>
      </c>
      <c r="DT67" s="201">
        <v>-0.22630307999999999</v>
      </c>
      <c r="DU67" s="202">
        <v>11.714774050000001</v>
      </c>
      <c r="DV67" s="11">
        <v>2.8901070099999999</v>
      </c>
      <c r="DW67" s="11">
        <v>256.45849830999998</v>
      </c>
      <c r="DX67" s="11">
        <v>40.001034750000002</v>
      </c>
      <c r="DY67" s="11">
        <v>3.6512504799999999</v>
      </c>
      <c r="DZ67" s="12">
        <v>3.1097050899999998</v>
      </c>
      <c r="EA67" s="11">
        <v>247.09547642000001</v>
      </c>
    </row>
    <row r="68" spans="1:131">
      <c r="A68" s="367"/>
      <c r="B68" s="104">
        <v>60</v>
      </c>
      <c r="C68" s="105" t="s">
        <v>3</v>
      </c>
      <c r="D68" s="230">
        <v>43929.37037986111</v>
      </c>
      <c r="E68" s="309">
        <v>765924870.00597095</v>
      </c>
      <c r="F68" s="222">
        <v>32.913504770000003</v>
      </c>
      <c r="G68" s="21">
        <v>4630.6863868399996</v>
      </c>
      <c r="H68" s="7">
        <v>2835.2662247899998</v>
      </c>
      <c r="I68" s="7">
        <v>2728.6203914799999</v>
      </c>
      <c r="J68" s="214">
        <v>43929.12037986111</v>
      </c>
      <c r="K68" s="214">
        <v>43929.078713194445</v>
      </c>
      <c r="L68" s="9">
        <v>100</v>
      </c>
      <c r="M68" s="21">
        <v>2</v>
      </c>
      <c r="N68" s="9" t="s">
        <v>597</v>
      </c>
      <c r="O68" s="10">
        <v>15</v>
      </c>
      <c r="P68" s="12">
        <v>48.711895699999999</v>
      </c>
      <c r="Q68" s="13">
        <v>5.0062983699999997</v>
      </c>
      <c r="R68" s="13">
        <v>5.8567939500000001</v>
      </c>
      <c r="S68" s="11">
        <v>97.780968229999999</v>
      </c>
      <c r="T68" s="12">
        <v>58.731733990000002</v>
      </c>
      <c r="U68" s="12">
        <v>58.744138020000001</v>
      </c>
      <c r="V68" s="29">
        <v>3348.0694175600001</v>
      </c>
      <c r="W68" s="13">
        <v>1.00942062</v>
      </c>
      <c r="X68" s="230">
        <v>43929.370970138887</v>
      </c>
      <c r="Y68" s="34">
        <v>5.9027777751907706E-4</v>
      </c>
      <c r="Z68" s="29">
        <v>3499.9950859400001</v>
      </c>
      <c r="AA68" s="13">
        <v>1.0089860399999999</v>
      </c>
      <c r="AB68" s="29">
        <v>3221.5982374499999</v>
      </c>
      <c r="AC68" s="13">
        <v>1.04506236</v>
      </c>
      <c r="AD68" s="230">
        <v>43929.372173842596</v>
      </c>
      <c r="AE68" s="34">
        <v>1.793981486116536E-3</v>
      </c>
      <c r="AF68" s="11">
        <v>50.397134360000003</v>
      </c>
      <c r="AG68" s="11">
        <v>40.574258700000001</v>
      </c>
      <c r="AH68" s="11">
        <v>36.015292850000002</v>
      </c>
      <c r="AI68" s="81">
        <v>5.3550424799999998</v>
      </c>
      <c r="AJ68" s="11">
        <v>4.1488577099999997</v>
      </c>
      <c r="AK68" s="11">
        <v>141.25614193999999</v>
      </c>
      <c r="AL68" s="11">
        <v>146.63455529999999</v>
      </c>
      <c r="AM68" s="11">
        <v>135.87472593999999</v>
      </c>
      <c r="AN68" s="11">
        <v>140.38880664000001</v>
      </c>
      <c r="AO68" s="11">
        <v>0.53396511000000002</v>
      </c>
      <c r="AP68" s="11">
        <v>0.54997918000000001</v>
      </c>
      <c r="AQ68" s="11">
        <v>16.656803740000001</v>
      </c>
      <c r="AR68" s="83">
        <v>5.5868051000000003</v>
      </c>
      <c r="AS68" s="11">
        <v>38.743858060000001</v>
      </c>
      <c r="AT68" s="11">
        <v>44.125274060000002</v>
      </c>
      <c r="AU68" s="26" t="s">
        <v>599</v>
      </c>
      <c r="AV68" s="83">
        <v>5.5868051000000003</v>
      </c>
      <c r="AW68" s="83">
        <v>0</v>
      </c>
      <c r="AX68" s="11">
        <v>33.365444699999998</v>
      </c>
      <c r="AY68" s="11">
        <v>39.611193360000001</v>
      </c>
      <c r="AZ68" s="26" t="s">
        <v>599</v>
      </c>
      <c r="BA68" s="83">
        <v>0</v>
      </c>
      <c r="BB68" s="11">
        <v>5.6014752799999998</v>
      </c>
      <c r="BC68" s="11">
        <v>29.198555809999998</v>
      </c>
      <c r="BD68" s="11">
        <v>145.19996891</v>
      </c>
      <c r="BE68" s="11">
        <v>78.387441769999995</v>
      </c>
      <c r="BF68" s="11">
        <v>100.84223982</v>
      </c>
      <c r="BG68" s="11">
        <v>101.60793755</v>
      </c>
      <c r="BH68" s="11">
        <v>75.223132660000005</v>
      </c>
      <c r="BI68" s="11">
        <v>104.7715312</v>
      </c>
      <c r="BJ68" s="11">
        <v>29.195911330000001</v>
      </c>
      <c r="BK68" s="11">
        <v>5.6011491800000002</v>
      </c>
      <c r="BL68" s="11">
        <v>145.20293948</v>
      </c>
      <c r="BM68" s="104">
        <v>60</v>
      </c>
      <c r="BN68" s="230">
        <v>43929.384895636576</v>
      </c>
      <c r="BO68" s="309">
        <v>765926124.16937196</v>
      </c>
      <c r="BP68" s="34">
        <v>1.4515775466861669E-2</v>
      </c>
      <c r="BQ68" s="13">
        <v>1.23505335</v>
      </c>
      <c r="BR68" s="1" t="s">
        <v>599</v>
      </c>
      <c r="BS68" s="29">
        <v>16804.434193720001</v>
      </c>
      <c r="BT68" s="11">
        <v>58.402454249999998</v>
      </c>
      <c r="BU68" s="11">
        <v>3.5172540200000002</v>
      </c>
      <c r="BV68" s="11">
        <v>58.12455422</v>
      </c>
      <c r="BW68" s="29">
        <v>37348.040933379998</v>
      </c>
      <c r="BX68" s="29">
        <v>68.869762719999997</v>
      </c>
      <c r="BY68" s="29">
        <v>138.75304489999999</v>
      </c>
      <c r="BZ68" s="141">
        <v>2.3513132799999998</v>
      </c>
      <c r="CA68" s="29">
        <v>-69.883282179999995</v>
      </c>
      <c r="CB68" s="83">
        <v>138.82940085999999</v>
      </c>
      <c r="CC68" s="26" t="s">
        <v>599</v>
      </c>
      <c r="CD68" s="83">
        <v>138.82940085999999</v>
      </c>
      <c r="CE68" s="11">
        <v>69.052238990000006</v>
      </c>
      <c r="CF68" s="104">
        <v>60</v>
      </c>
      <c r="CG68" s="238">
        <v>43929.359876331022</v>
      </c>
      <c r="CH68" s="319">
        <v>765923962.50120294</v>
      </c>
      <c r="CI68" s="33">
        <v>-1.0503530087589752E-2</v>
      </c>
      <c r="CJ68" s="29">
        <v>14288.68235494</v>
      </c>
      <c r="CK68" s="12">
        <v>1.1361000400000001</v>
      </c>
      <c r="CL68" s="11">
        <v>99.520961339999999</v>
      </c>
      <c r="CM68" s="11">
        <v>82.188488989999996</v>
      </c>
      <c r="CN68" s="104">
        <v>60</v>
      </c>
      <c r="CO68" s="238">
        <v>43929.633413796299</v>
      </c>
      <c r="CP68" s="319">
        <v>765947596.13818097</v>
      </c>
      <c r="CQ68" s="32">
        <v>0.2630339351890143</v>
      </c>
      <c r="CR68" s="29">
        <v>518809.74818677001</v>
      </c>
      <c r="CS68" s="30">
        <v>8.1932245600000009</v>
      </c>
      <c r="CT68" s="11">
        <v>80.464117999999999</v>
      </c>
      <c r="CU68" s="11">
        <v>-82.230442839999995</v>
      </c>
      <c r="CV68" s="104">
        <v>60</v>
      </c>
      <c r="CW68" s="238">
        <v>43945.826103310188</v>
      </c>
      <c r="CX68" s="319">
        <v>767346644.512043</v>
      </c>
      <c r="CY68" s="222">
        <v>32.80201357</v>
      </c>
      <c r="CZ68" s="12">
        <v>49.53047042</v>
      </c>
      <c r="DA68" s="12">
        <v>81.830702209999998</v>
      </c>
      <c r="DB68" s="11">
        <v>16.051255659999999</v>
      </c>
      <c r="DC68" s="11">
        <v>-43.758461629999999</v>
      </c>
      <c r="DD68" s="11">
        <v>141.30300371000001</v>
      </c>
      <c r="DE68" s="11">
        <v>3.3068342199999998</v>
      </c>
      <c r="DF68" s="11">
        <v>103.50522273999999</v>
      </c>
      <c r="DG68" s="11">
        <v>76.129506019999994</v>
      </c>
      <c r="DH68" s="11">
        <v>74.319555769999994</v>
      </c>
      <c r="DI68" s="104">
        <v>60</v>
      </c>
      <c r="DJ68" s="238">
        <v>43962.145287071762</v>
      </c>
      <c r="DK68" s="319">
        <v>768756621.98862803</v>
      </c>
      <c r="DL68" s="148">
        <v>-0.13859755786688766</v>
      </c>
      <c r="DM68" s="30">
        <v>5.1576122099999999</v>
      </c>
      <c r="DN68" s="11">
        <v>15.31588279</v>
      </c>
      <c r="DO68" s="104">
        <v>60</v>
      </c>
      <c r="DP68" s="230">
        <v>43928.333333333336</v>
      </c>
      <c r="DQ68" s="222">
        <v>32.916666669999998</v>
      </c>
      <c r="DR68" s="136" t="s">
        <v>661</v>
      </c>
      <c r="DS68" s="201">
        <v>0.49847363</v>
      </c>
      <c r="DT68" s="201">
        <v>0.55374500999999998</v>
      </c>
      <c r="DU68" s="202">
        <v>11.902734990000001</v>
      </c>
      <c r="DV68" s="11">
        <v>2.8972815199999999</v>
      </c>
      <c r="DW68" s="11">
        <v>283.85352984999997</v>
      </c>
      <c r="DX68" s="11">
        <v>46.623673830000001</v>
      </c>
      <c r="DY68" s="11">
        <v>284.38856738999999</v>
      </c>
      <c r="DZ68" s="12">
        <v>3.09371668</v>
      </c>
      <c r="EA68" s="11">
        <v>278.24815846000001</v>
      </c>
    </row>
    <row r="69" spans="1:131">
      <c r="A69" s="367"/>
      <c r="B69" s="104">
        <v>61</v>
      </c>
      <c r="C69" s="105" t="s">
        <v>3</v>
      </c>
      <c r="D69" s="230">
        <v>43962.283884629629</v>
      </c>
      <c r="E69" s="309">
        <v>768768596.81797194</v>
      </c>
      <c r="F69" s="222">
        <v>32.864136029999997</v>
      </c>
      <c r="G69" s="21">
        <v>4663.5998916099998</v>
      </c>
      <c r="H69" s="7">
        <v>2868.1797295599999</v>
      </c>
      <c r="I69" s="7">
        <v>2761.53389625</v>
      </c>
      <c r="J69" s="214">
        <v>43962.033884641205</v>
      </c>
      <c r="K69" s="214">
        <v>43961.992217974534</v>
      </c>
      <c r="L69" s="9">
        <v>133</v>
      </c>
      <c r="M69" s="21">
        <v>7</v>
      </c>
      <c r="N69" s="9" t="s">
        <v>23</v>
      </c>
      <c r="O69" s="10">
        <v>19</v>
      </c>
      <c r="P69" s="114">
        <v>50.070235369999999</v>
      </c>
      <c r="Q69" s="13">
        <v>5.0143267199999997</v>
      </c>
      <c r="R69" s="115">
        <v>6.02035506</v>
      </c>
      <c r="S69" s="11">
        <v>97.903495129999996</v>
      </c>
      <c r="T69" s="12">
        <v>58.749743819999999</v>
      </c>
      <c r="U69" s="12">
        <v>58.761957289999998</v>
      </c>
      <c r="V69" s="29">
        <v>3349.6176668100002</v>
      </c>
      <c r="W69" s="13">
        <v>1.00847245</v>
      </c>
      <c r="X69" s="230">
        <v>43962.284474907407</v>
      </c>
      <c r="Y69" s="34">
        <v>5.9027777751907706E-4</v>
      </c>
      <c r="Z69" s="29">
        <v>3499.9951196100001</v>
      </c>
      <c r="AA69" s="13">
        <v>1.00803691</v>
      </c>
      <c r="AB69" s="29">
        <v>3225.2667956</v>
      </c>
      <c r="AC69" s="13">
        <v>1.0451136700000001</v>
      </c>
      <c r="AD69" s="230">
        <v>43962.285678611108</v>
      </c>
      <c r="AE69" s="34">
        <v>1.7939814788405783E-3</v>
      </c>
      <c r="AF69" s="11">
        <v>51.271536269999999</v>
      </c>
      <c r="AG69" s="11">
        <v>56.895758100000002</v>
      </c>
      <c r="AH69" s="11">
        <v>247.81475101000001</v>
      </c>
      <c r="AI69" s="81">
        <v>10.145321579999999</v>
      </c>
      <c r="AJ69" s="11">
        <v>3.99162909</v>
      </c>
      <c r="AK69" s="11">
        <v>138.52577081999999</v>
      </c>
      <c r="AL69" s="11">
        <v>139.46883445</v>
      </c>
      <c r="AM69" s="11">
        <v>133.53118562</v>
      </c>
      <c r="AN69" s="11">
        <v>134.38659028000001</v>
      </c>
      <c r="AO69" s="11">
        <v>0.51914159000000004</v>
      </c>
      <c r="AP69" s="11">
        <v>0.54694153000000001</v>
      </c>
      <c r="AQ69" s="11">
        <v>18.636367190000001</v>
      </c>
      <c r="AR69" s="83">
        <v>0.94951693000000004</v>
      </c>
      <c r="AS69" s="11">
        <v>41.474229180000002</v>
      </c>
      <c r="AT69" s="11">
        <v>46.468814379999998</v>
      </c>
      <c r="AU69" s="26" t="s">
        <v>599</v>
      </c>
      <c r="AV69" s="83">
        <v>0.94951693000000004</v>
      </c>
      <c r="AW69" s="83">
        <v>0</v>
      </c>
      <c r="AX69" s="11">
        <v>40.531165549999997</v>
      </c>
      <c r="AY69" s="11">
        <v>45.61340972</v>
      </c>
      <c r="AZ69" s="26" t="s">
        <v>599</v>
      </c>
      <c r="BA69" s="83">
        <v>0</v>
      </c>
      <c r="BB69" s="11">
        <v>0.96482676999999994</v>
      </c>
      <c r="BC69" s="112">
        <v>4.7941238400000001</v>
      </c>
      <c r="BD69" s="11">
        <v>174.24104939</v>
      </c>
      <c r="BE69" s="11">
        <v>74.634396179999996</v>
      </c>
      <c r="BF69" s="11">
        <v>100.98276801</v>
      </c>
      <c r="BG69" s="11">
        <v>105.36118293</v>
      </c>
      <c r="BH69" s="11">
        <v>74.224613750000003</v>
      </c>
      <c r="BI69" s="11">
        <v>105.77008893</v>
      </c>
      <c r="BJ69" s="11">
        <v>4.7922393999999997</v>
      </c>
      <c r="BK69" s="11">
        <v>0.96447355999999995</v>
      </c>
      <c r="BL69" s="11">
        <v>174.24328704000001</v>
      </c>
      <c r="BM69" s="104">
        <v>61</v>
      </c>
      <c r="BN69" s="230">
        <v>43962.298723553242</v>
      </c>
      <c r="BO69" s="309">
        <v>768769878.90112495</v>
      </c>
      <c r="BP69" s="34">
        <v>1.4838923612842336E-2</v>
      </c>
      <c r="BQ69" s="13">
        <v>1.2433836700000001</v>
      </c>
      <c r="BR69" s="1" t="s">
        <v>599</v>
      </c>
      <c r="BS69" s="29">
        <v>17399.985294959999</v>
      </c>
      <c r="BT69" s="11">
        <v>50.94738169</v>
      </c>
      <c r="BU69" s="11">
        <v>3.3293724600000001</v>
      </c>
      <c r="BV69" s="11">
        <v>270.66509150000002</v>
      </c>
      <c r="BW69" s="29">
        <v>38497.630479200001</v>
      </c>
      <c r="BX69" s="29">
        <v>281.60036699</v>
      </c>
      <c r="BY69" s="29">
        <v>149.45009322000001</v>
      </c>
      <c r="BZ69" s="141">
        <v>2.4610265999999998</v>
      </c>
      <c r="CA69" s="29">
        <v>132.15027377999999</v>
      </c>
      <c r="CB69" s="83">
        <v>137.98314103999999</v>
      </c>
      <c r="CC69" s="26" t="s">
        <v>599</v>
      </c>
      <c r="CD69" s="83">
        <v>137.98314103999999</v>
      </c>
      <c r="CE69" s="11">
        <v>68.857958359999998</v>
      </c>
      <c r="CF69" s="104">
        <v>61</v>
      </c>
      <c r="CG69" s="238">
        <v>43962.273682071762</v>
      </c>
      <c r="CH69" s="319">
        <v>768767715.316751</v>
      </c>
      <c r="CI69" s="33">
        <v>-1.0202557867160067E-2</v>
      </c>
      <c r="CJ69" s="29">
        <v>13757.52211263</v>
      </c>
      <c r="CK69" s="12">
        <v>1.1287043400000001</v>
      </c>
      <c r="CL69" s="11">
        <v>99.035282339999995</v>
      </c>
      <c r="CM69" s="11">
        <v>82.066682630000003</v>
      </c>
      <c r="CN69" s="104">
        <v>61</v>
      </c>
      <c r="CO69" s="238">
        <v>43962.562226111113</v>
      </c>
      <c r="CP69" s="319">
        <v>768792645.52185702</v>
      </c>
      <c r="CQ69" s="32">
        <v>0.27834148148394888</v>
      </c>
      <c r="CR69" s="29">
        <v>542892.51647644001</v>
      </c>
      <c r="CS69" s="30">
        <v>8.5301226400000001</v>
      </c>
      <c r="CT69" s="11">
        <v>80.945167839999996</v>
      </c>
      <c r="CU69" s="11">
        <v>-82.109250130000007</v>
      </c>
      <c r="CV69" s="104">
        <v>61</v>
      </c>
      <c r="CW69" s="238">
        <v>43978.718754085647</v>
      </c>
      <c r="CX69" s="319">
        <v>770188569.53836906</v>
      </c>
      <c r="CY69" s="222">
        <v>32.892650770000003</v>
      </c>
      <c r="CZ69" s="114">
        <v>49.986951830000002</v>
      </c>
      <c r="DA69" s="12">
        <v>81.749309890000006</v>
      </c>
      <c r="DB69" s="11">
        <v>15.89565163</v>
      </c>
      <c r="DC69" s="11">
        <v>-58.23054432</v>
      </c>
      <c r="DD69" s="11">
        <v>334.93064637999998</v>
      </c>
      <c r="DE69" s="11">
        <v>1.5077029799999999</v>
      </c>
      <c r="DF69" s="11">
        <v>107.20052857</v>
      </c>
      <c r="DG69" s="11">
        <v>72.444396769999997</v>
      </c>
      <c r="DH69" s="11">
        <v>73.362970079999997</v>
      </c>
      <c r="DI69" s="104">
        <v>61</v>
      </c>
      <c r="DJ69" s="238">
        <v>43995.015526493058</v>
      </c>
      <c r="DK69" s="319">
        <v>771596610.67361295</v>
      </c>
      <c r="DL69" s="148">
        <v>-0.13249417823681142</v>
      </c>
      <c r="DM69" s="30">
        <v>4.9901331500000001</v>
      </c>
      <c r="DN69" s="11">
        <v>15.13028042</v>
      </c>
      <c r="DO69" s="104">
        <v>61</v>
      </c>
      <c r="DP69" s="230">
        <v>43961.25</v>
      </c>
      <c r="DQ69" s="222">
        <v>32.875</v>
      </c>
      <c r="DR69" s="136" t="s">
        <v>662</v>
      </c>
      <c r="DS69" s="201">
        <v>0.48169710999999998</v>
      </c>
      <c r="DT69" s="201">
        <v>0.53897861999999996</v>
      </c>
      <c r="DU69" s="202">
        <v>12.08981382</v>
      </c>
      <c r="DV69" s="11">
        <v>2.9140405199999999</v>
      </c>
      <c r="DW69" s="11">
        <v>128.64234755000001</v>
      </c>
      <c r="DX69" s="11">
        <v>54.316204120000002</v>
      </c>
      <c r="DY69" s="11">
        <v>277.98973368999998</v>
      </c>
      <c r="DZ69" s="12">
        <v>3.0695085600000001</v>
      </c>
      <c r="EA69" s="11">
        <v>127.68918733</v>
      </c>
    </row>
    <row r="70" spans="1:131">
      <c r="A70" s="367"/>
      <c r="B70" s="104">
        <v>62</v>
      </c>
      <c r="C70" s="105" t="s">
        <v>3</v>
      </c>
      <c r="D70" s="230">
        <v>43995.148020671295</v>
      </c>
      <c r="E70" s="309">
        <v>771608058.17135596</v>
      </c>
      <c r="F70" s="222">
        <v>32.902887440000001</v>
      </c>
      <c r="G70" s="21">
        <v>4696.4640276399996</v>
      </c>
      <c r="H70" s="7">
        <v>2901.0438655900002</v>
      </c>
      <c r="I70" s="7">
        <v>2794.3980322799998</v>
      </c>
      <c r="J70" s="214">
        <v>43994.898020682871</v>
      </c>
      <c r="K70" s="214">
        <v>43994.856354016207</v>
      </c>
      <c r="L70" s="9">
        <v>166</v>
      </c>
      <c r="M70" s="21">
        <v>5</v>
      </c>
      <c r="N70" s="9" t="s">
        <v>606</v>
      </c>
      <c r="O70" s="10">
        <v>24</v>
      </c>
      <c r="P70" s="12">
        <v>49.660293379999999</v>
      </c>
      <c r="Q70" s="13">
        <v>5.0227894800000001</v>
      </c>
      <c r="R70" s="13">
        <v>5.9713086899999999</v>
      </c>
      <c r="S70" s="11">
        <v>98.005899209999995</v>
      </c>
      <c r="T70" s="12">
        <v>58.768689309999999</v>
      </c>
      <c r="U70" s="12">
        <v>58.78068665</v>
      </c>
      <c r="V70" s="29">
        <v>3353.7343847000002</v>
      </c>
      <c r="W70" s="13">
        <v>1.0074884200000001</v>
      </c>
      <c r="X70" s="230">
        <v>43995.148599375003</v>
      </c>
      <c r="Y70" s="34">
        <v>5.7870370801538229E-4</v>
      </c>
      <c r="Z70" s="29">
        <v>3499.9951760899999</v>
      </c>
      <c r="AA70" s="13">
        <v>1.0070688400000001</v>
      </c>
      <c r="AB70" s="29">
        <v>3229.5531334299999</v>
      </c>
      <c r="AC70" s="13">
        <v>1.0451736300000001</v>
      </c>
      <c r="AD70" s="230">
        <v>43995.149803078704</v>
      </c>
      <c r="AE70" s="34">
        <v>1.7824074093368836E-3</v>
      </c>
      <c r="AF70" s="11">
        <v>52.172095740000003</v>
      </c>
      <c r="AG70" s="11">
        <v>43.869276470000003</v>
      </c>
      <c r="AH70" s="11">
        <v>56.606444230000001</v>
      </c>
      <c r="AI70" s="81">
        <v>7.6056835400000002</v>
      </c>
      <c r="AJ70" s="11">
        <v>3.8373818900000001</v>
      </c>
      <c r="AK70" s="11">
        <v>135.82996799</v>
      </c>
      <c r="AL70" s="11">
        <v>132.1609272</v>
      </c>
      <c r="AM70" s="11">
        <v>131.19387717000001</v>
      </c>
      <c r="AN70" s="11">
        <v>128.02159363000001</v>
      </c>
      <c r="AO70" s="11">
        <v>0.50397941999999996</v>
      </c>
      <c r="AP70" s="11">
        <v>0.54420025999999999</v>
      </c>
      <c r="AQ70" s="11">
        <v>20.275502020000001</v>
      </c>
      <c r="AR70" s="83">
        <v>3.8134799500000001</v>
      </c>
      <c r="AS70" s="11">
        <v>44.17003201</v>
      </c>
      <c r="AT70" s="11">
        <v>48.80612283</v>
      </c>
      <c r="AU70" s="26" t="s">
        <v>599</v>
      </c>
      <c r="AV70" s="83">
        <v>3.8134799500000001</v>
      </c>
      <c r="AW70" s="83">
        <v>0</v>
      </c>
      <c r="AX70" s="11">
        <v>47.839072799999997</v>
      </c>
      <c r="AY70" s="11">
        <v>51.978406370000002</v>
      </c>
      <c r="AZ70" s="26" t="s">
        <v>599</v>
      </c>
      <c r="BA70" s="83">
        <v>0</v>
      </c>
      <c r="BB70" s="11">
        <v>-3.8003542700000001</v>
      </c>
      <c r="BC70" s="11">
        <v>19.133689409999999</v>
      </c>
      <c r="BD70" s="11">
        <v>157.06595630999999</v>
      </c>
      <c r="BE70" s="11">
        <v>71.217643629999998</v>
      </c>
      <c r="BF70" s="11">
        <v>101.12434795</v>
      </c>
      <c r="BG70" s="11">
        <v>108.77798427</v>
      </c>
      <c r="BH70" s="11">
        <v>73.336713849999995</v>
      </c>
      <c r="BI70" s="11">
        <v>106.6580266</v>
      </c>
      <c r="BJ70" s="11">
        <v>19.136094870000001</v>
      </c>
      <c r="BK70" s="11">
        <v>3.8009194000000002</v>
      </c>
      <c r="BL70" s="11">
        <v>157.06298573999999</v>
      </c>
      <c r="BM70" s="104">
        <v>62</v>
      </c>
      <c r="BN70" s="230">
        <v>43995.163196597219</v>
      </c>
      <c r="BO70" s="309">
        <v>771609369.371086</v>
      </c>
      <c r="BP70" s="34">
        <v>1.5175925924268086E-2</v>
      </c>
      <c r="BQ70" s="13">
        <v>1.2522315100000001</v>
      </c>
      <c r="BR70" s="1" t="s">
        <v>599</v>
      </c>
      <c r="BS70" s="29">
        <v>18032.535171309999</v>
      </c>
      <c r="BT70" s="11">
        <v>43.42975766</v>
      </c>
      <c r="BU70" s="11">
        <v>3.1440913099999999</v>
      </c>
      <c r="BV70" s="11">
        <v>80.215636889999999</v>
      </c>
      <c r="BW70" s="29">
        <v>39715.852383769998</v>
      </c>
      <c r="BX70" s="29">
        <v>91.343133320000007</v>
      </c>
      <c r="BY70" s="29">
        <v>160.13110477999999</v>
      </c>
      <c r="BZ70" s="141">
        <v>2.5705754299999999</v>
      </c>
      <c r="CA70" s="29">
        <v>-68.787971459999994</v>
      </c>
      <c r="CB70" s="83">
        <v>136.19413815999999</v>
      </c>
      <c r="CC70" s="26" t="s">
        <v>599</v>
      </c>
      <c r="CD70" s="83">
        <v>136.19413815999999</v>
      </c>
      <c r="CE70" s="11">
        <v>68.641749669999996</v>
      </c>
      <c r="CF70" s="104">
        <v>62</v>
      </c>
      <c r="CG70" s="238">
        <v>43995.138123414348</v>
      </c>
      <c r="CH70" s="319">
        <v>771607203.04799104</v>
      </c>
      <c r="CI70" s="33">
        <v>-9.8972569467150606E-3</v>
      </c>
      <c r="CJ70" s="29">
        <v>13227.974442520001</v>
      </c>
      <c r="CK70" s="12">
        <v>1.1213257700000001</v>
      </c>
      <c r="CL70" s="11">
        <v>98.392237449999996</v>
      </c>
      <c r="CM70" s="11">
        <v>81.965134219999996</v>
      </c>
      <c r="CN70" s="104">
        <v>62</v>
      </c>
      <c r="CO70" s="238">
        <v>43995.443554699072</v>
      </c>
      <c r="CP70" s="319">
        <v>771633592.31134701</v>
      </c>
      <c r="CQ70" s="32">
        <v>0.29553402777673909</v>
      </c>
      <c r="CR70" s="29">
        <v>569419.95295384002</v>
      </c>
      <c r="CS70" s="30">
        <v>8.9012095900000006</v>
      </c>
      <c r="CT70" s="11">
        <v>81.582371140000006</v>
      </c>
      <c r="CU70" s="11">
        <v>-82.00931104</v>
      </c>
      <c r="CV70" s="104">
        <v>62</v>
      </c>
      <c r="CW70" s="238">
        <v>44011.598216840277</v>
      </c>
      <c r="CX70" s="319">
        <v>773029355.11921203</v>
      </c>
      <c r="CY70" s="222">
        <v>32.879462740000001</v>
      </c>
      <c r="CZ70" s="12">
        <v>48.698523389999998</v>
      </c>
      <c r="DA70" s="12">
        <v>81.813342689999999</v>
      </c>
      <c r="DB70" s="11">
        <v>15.74108176</v>
      </c>
      <c r="DC70" s="11">
        <v>-43.712717480000002</v>
      </c>
      <c r="DD70" s="11">
        <v>157.07337016</v>
      </c>
      <c r="DE70" s="11">
        <v>6.0523310500000003</v>
      </c>
      <c r="DF70" s="11">
        <v>110.35995238</v>
      </c>
      <c r="DG70" s="11">
        <v>69.282227989999996</v>
      </c>
      <c r="DH70" s="11">
        <v>72.495297600000001</v>
      </c>
      <c r="DI70" s="104">
        <v>62</v>
      </c>
      <c r="DJ70" s="238">
        <v>44027.92398709491</v>
      </c>
      <c r="DK70" s="319">
        <v>774439901.66905105</v>
      </c>
      <c r="DL70" s="148">
        <v>-0.12692103008885169</v>
      </c>
      <c r="DM70" s="30">
        <v>4.8350104099999998</v>
      </c>
      <c r="DN70" s="11">
        <v>14.944349770000001</v>
      </c>
      <c r="DO70" s="104">
        <v>62</v>
      </c>
      <c r="DP70" s="230">
        <v>43994.125</v>
      </c>
      <c r="DQ70" s="222">
        <v>32.916666669999998</v>
      </c>
      <c r="DR70" s="136" t="s">
        <v>663</v>
      </c>
      <c r="DS70" s="201">
        <v>0.41351302000000001</v>
      </c>
      <c r="DT70" s="201">
        <v>0.47462655999999998</v>
      </c>
      <c r="DU70" s="202">
        <v>12.246459870000001</v>
      </c>
      <c r="DV70" s="11">
        <v>2.9185674100000001</v>
      </c>
      <c r="DW70" s="11">
        <v>290.36297000000002</v>
      </c>
      <c r="DX70" s="11">
        <v>62.277880359999997</v>
      </c>
      <c r="DY70" s="11">
        <v>253.50076716999999</v>
      </c>
      <c r="DZ70" s="12">
        <v>3.0373537499999999</v>
      </c>
      <c r="EA70" s="11">
        <v>294.16717258</v>
      </c>
    </row>
    <row r="71" spans="1:131">
      <c r="A71" s="367"/>
      <c r="B71" s="104">
        <v>63</v>
      </c>
      <c r="C71" s="105" t="s">
        <v>3</v>
      </c>
      <c r="D71" s="230">
        <v>44028.050908124998</v>
      </c>
      <c r="E71" s="309">
        <v>774450867.645769</v>
      </c>
      <c r="F71" s="222">
        <v>32.833128430000002</v>
      </c>
      <c r="G71" s="21">
        <v>4729.3669150799997</v>
      </c>
      <c r="H71" s="7">
        <v>2933.9467530299999</v>
      </c>
      <c r="I71" s="7">
        <v>2827.30091971</v>
      </c>
      <c r="J71" s="214">
        <v>44027.800908124998</v>
      </c>
      <c r="K71" s="214">
        <v>44027.759241458334</v>
      </c>
      <c r="L71" s="9">
        <v>199</v>
      </c>
      <c r="M71" s="21">
        <v>3</v>
      </c>
      <c r="N71" s="9" t="s">
        <v>600</v>
      </c>
      <c r="O71" s="10">
        <v>29</v>
      </c>
      <c r="P71" s="12">
        <v>47.579831800000001</v>
      </c>
      <c r="Q71" s="13">
        <v>5.0316835299999996</v>
      </c>
      <c r="R71" s="13">
        <v>5.7213526200000002</v>
      </c>
      <c r="S71" s="11">
        <v>98.126910749999993</v>
      </c>
      <c r="T71" s="12">
        <v>58.786115840000001</v>
      </c>
      <c r="U71" s="12">
        <v>58.79787717</v>
      </c>
      <c r="V71" s="29">
        <v>3355.6012376200001</v>
      </c>
      <c r="W71" s="13">
        <v>1.0065661400000001</v>
      </c>
      <c r="X71" s="230">
        <v>44028.051486828706</v>
      </c>
      <c r="Y71" s="34">
        <v>5.7870370801538229E-4</v>
      </c>
      <c r="Z71" s="29">
        <v>3499.99526019</v>
      </c>
      <c r="AA71" s="13">
        <v>1.0061456600000001</v>
      </c>
      <c r="AB71" s="29">
        <v>3234.2941972600001</v>
      </c>
      <c r="AC71" s="13">
        <v>1.04523995</v>
      </c>
      <c r="AD71" s="230">
        <v>44028.052678958331</v>
      </c>
      <c r="AE71" s="34">
        <v>1.7708333325572312E-3</v>
      </c>
      <c r="AF71" s="11">
        <v>53.040085509999997</v>
      </c>
      <c r="AG71" s="11">
        <v>56.704070020000003</v>
      </c>
      <c r="AH71" s="11">
        <v>259.10800451</v>
      </c>
      <c r="AI71" s="81">
        <v>9.1264725799999997</v>
      </c>
      <c r="AJ71" s="11">
        <v>3.68523567</v>
      </c>
      <c r="AK71" s="11">
        <v>133.11943009999999</v>
      </c>
      <c r="AL71" s="11">
        <v>125.35556617</v>
      </c>
      <c r="AM71" s="11">
        <v>128.81540276000001</v>
      </c>
      <c r="AN71" s="11">
        <v>121.94037253</v>
      </c>
      <c r="AO71" s="11">
        <v>0.48824125000000002</v>
      </c>
      <c r="AP71" s="11">
        <v>0.54161524000000005</v>
      </c>
      <c r="AQ71" s="11">
        <v>21.436565049999999</v>
      </c>
      <c r="AR71" s="83">
        <v>7.9892884999999998</v>
      </c>
      <c r="AS71" s="11">
        <v>46.880569899999998</v>
      </c>
      <c r="AT71" s="11">
        <v>51.184597240000002</v>
      </c>
      <c r="AU71" s="26" t="s">
        <v>599</v>
      </c>
      <c r="AV71" s="83">
        <v>7.9892884999999998</v>
      </c>
      <c r="AW71" s="83">
        <v>0</v>
      </c>
      <c r="AX71" s="11">
        <v>54.644433829999997</v>
      </c>
      <c r="AY71" s="11">
        <v>58.059627470000002</v>
      </c>
      <c r="AZ71" s="26" t="s">
        <v>599</v>
      </c>
      <c r="BA71" s="83">
        <v>0</v>
      </c>
      <c r="BB71" s="11">
        <v>-7.9781669900000001</v>
      </c>
      <c r="BC71" s="11">
        <v>43.405483750000002</v>
      </c>
      <c r="BD71" s="11">
        <v>128.61634925999999</v>
      </c>
      <c r="BE71" s="11">
        <v>68.477425370000006</v>
      </c>
      <c r="BF71" s="11">
        <v>101.25896530999999</v>
      </c>
      <c r="BG71" s="11">
        <v>111.51809502</v>
      </c>
      <c r="BH71" s="11">
        <v>72.524135520000002</v>
      </c>
      <c r="BI71" s="11">
        <v>107.47064182</v>
      </c>
      <c r="BJ71" s="11">
        <v>43.407670060000001</v>
      </c>
      <c r="BK71" s="11">
        <v>7.9787213699999997</v>
      </c>
      <c r="BL71" s="11">
        <v>128.61360857</v>
      </c>
      <c r="BM71" s="104">
        <v>63</v>
      </c>
      <c r="BN71" s="230">
        <v>44028.066416481481</v>
      </c>
      <c r="BO71" s="309">
        <v>774452207.56817496</v>
      </c>
      <c r="BP71" s="34">
        <v>1.5508356482314412E-2</v>
      </c>
      <c r="BQ71" s="13">
        <v>1.2611024399999999</v>
      </c>
      <c r="BR71" s="1" t="s">
        <v>599</v>
      </c>
      <c r="BS71" s="29">
        <v>18666.735693930001</v>
      </c>
      <c r="BT71" s="11">
        <v>36.483341619999997</v>
      </c>
      <c r="BU71" s="11">
        <v>2.9585074599999999</v>
      </c>
      <c r="BV71" s="11">
        <v>283.50813642000003</v>
      </c>
      <c r="BW71" s="29">
        <v>40936.70977524</v>
      </c>
      <c r="BX71" s="29">
        <v>294.83699490999999</v>
      </c>
      <c r="BY71" s="29">
        <v>170.82470989999999</v>
      </c>
      <c r="BZ71" s="141">
        <v>2.68025343</v>
      </c>
      <c r="CA71" s="29">
        <v>124.01228501999999</v>
      </c>
      <c r="CB71" s="83">
        <v>133.81354575</v>
      </c>
      <c r="CC71" s="26" t="s">
        <v>599</v>
      </c>
      <c r="CD71" s="83">
        <v>133.81354575</v>
      </c>
      <c r="CE71" s="11">
        <v>68.4348095</v>
      </c>
      <c r="CF71" s="104">
        <v>63</v>
      </c>
      <c r="CG71" s="238">
        <v>44028.041303206017</v>
      </c>
      <c r="CH71" s="319">
        <v>774450037.78125405</v>
      </c>
      <c r="CI71" s="33">
        <v>-9.6049189814948477E-3</v>
      </c>
      <c r="CJ71" s="29">
        <v>12728.828793770001</v>
      </c>
      <c r="CK71" s="12">
        <v>1.11437831</v>
      </c>
      <c r="CL71" s="11">
        <v>97.694351670000003</v>
      </c>
      <c r="CM71" s="11">
        <v>81.844903959999996</v>
      </c>
      <c r="CN71" s="104">
        <v>63</v>
      </c>
      <c r="CO71" s="238">
        <v>44028.364600266206</v>
      </c>
      <c r="CP71" s="319">
        <v>774477970.647609</v>
      </c>
      <c r="CQ71" s="32">
        <v>0.31369214120786637</v>
      </c>
      <c r="CR71" s="29">
        <v>596823.52782137005</v>
      </c>
      <c r="CS71" s="30">
        <v>9.2845581999999993</v>
      </c>
      <c r="CT71" s="11">
        <v>82.270693609999995</v>
      </c>
      <c r="CU71" s="11">
        <v>-81.890016579999994</v>
      </c>
      <c r="CV71" s="104">
        <v>63</v>
      </c>
      <c r="CW71" s="238">
        <v>44044.467353217595</v>
      </c>
      <c r="CX71" s="319">
        <v>775869248.50132704</v>
      </c>
      <c r="CY71" s="222">
        <v>32.86913637</v>
      </c>
      <c r="CZ71" s="12">
        <v>45.886232470000003</v>
      </c>
      <c r="DA71" s="12">
        <v>81.698212569999995</v>
      </c>
      <c r="DB71" s="11">
        <v>15.58880967</v>
      </c>
      <c r="DC71" s="11">
        <v>-59.262630639999998</v>
      </c>
      <c r="DD71" s="11">
        <v>330.20362275000002</v>
      </c>
      <c r="DE71" s="11">
        <v>9.6594210300000007</v>
      </c>
      <c r="DF71" s="11">
        <v>112.6514741</v>
      </c>
      <c r="DG71" s="11">
        <v>66.975402279999997</v>
      </c>
      <c r="DH71" s="11">
        <v>71.715195179999995</v>
      </c>
      <c r="DI71" s="104">
        <v>63</v>
      </c>
      <c r="DJ71" s="238">
        <v>44060.762418182872</v>
      </c>
      <c r="DK71" s="319">
        <v>777277142.11474001</v>
      </c>
      <c r="DL71" s="148">
        <v>-0.1216183796277619</v>
      </c>
      <c r="DM71" s="30">
        <v>4.6857363999999997</v>
      </c>
      <c r="DN71" s="11">
        <v>14.76075868</v>
      </c>
      <c r="DO71" s="104">
        <v>63</v>
      </c>
      <c r="DP71" s="230">
        <v>44027.041666666664</v>
      </c>
      <c r="DQ71" s="222">
        <v>32.833333330000002</v>
      </c>
      <c r="DR71" s="136" t="s">
        <v>664</v>
      </c>
      <c r="DS71" s="201">
        <v>0.38421128999999998</v>
      </c>
      <c r="DT71" s="201">
        <v>0.45052141000000001</v>
      </c>
      <c r="DU71" s="202">
        <v>12.35710162</v>
      </c>
      <c r="DV71" s="11">
        <v>2.9058066500000002</v>
      </c>
      <c r="DW71" s="11">
        <v>126.39772736</v>
      </c>
      <c r="DX71" s="11">
        <v>69.778692980000002</v>
      </c>
      <c r="DY71" s="11">
        <v>243.46291708000001</v>
      </c>
      <c r="DZ71" s="12">
        <v>2.9973434499999998</v>
      </c>
      <c r="EA71" s="11">
        <v>134.38653952999999</v>
      </c>
    </row>
    <row r="72" spans="1:131">
      <c r="A72" s="367"/>
      <c r="B72" s="104">
        <v>64</v>
      </c>
      <c r="C72" s="105" t="s">
        <v>3</v>
      </c>
      <c r="D72" s="230">
        <v>44060.8840365625</v>
      </c>
      <c r="E72" s="309">
        <v>777287649.94245303</v>
      </c>
      <c r="F72" s="222">
        <v>32.900979360000001</v>
      </c>
      <c r="G72" s="21">
        <v>4762.2000435099999</v>
      </c>
      <c r="H72" s="7">
        <v>2966.7798814600001</v>
      </c>
      <c r="I72" s="7">
        <v>2860.1340481500001</v>
      </c>
      <c r="J72" s="214">
        <v>44060.634036574076</v>
      </c>
      <c r="K72" s="214">
        <v>44060.592369907405</v>
      </c>
      <c r="L72" s="9">
        <v>231</v>
      </c>
      <c r="M72" s="21">
        <v>7</v>
      </c>
      <c r="N72" s="9" t="s">
        <v>23</v>
      </c>
      <c r="O72" s="10">
        <v>33</v>
      </c>
      <c r="P72" s="12">
        <v>44.17987497</v>
      </c>
      <c r="Q72" s="13">
        <v>5.0409546599999997</v>
      </c>
      <c r="R72" s="13">
        <v>5.3126474400000001</v>
      </c>
      <c r="S72" s="11">
        <v>98.203559080000005</v>
      </c>
      <c r="T72" s="12">
        <v>58.804489189999998</v>
      </c>
      <c r="U72" s="12">
        <v>58.815994910000001</v>
      </c>
      <c r="V72" s="29">
        <v>3359.9390958600002</v>
      </c>
      <c r="W72" s="13">
        <v>1.0056180299999999</v>
      </c>
      <c r="X72" s="230">
        <v>44060.884603692131</v>
      </c>
      <c r="Y72" s="34">
        <v>5.671296312357299E-4</v>
      </c>
      <c r="Z72" s="29">
        <v>3499.9953791500002</v>
      </c>
      <c r="AA72" s="13">
        <v>1.00521331</v>
      </c>
      <c r="AB72" s="29">
        <v>3239.51569118</v>
      </c>
      <c r="AC72" s="13">
        <v>1.0453129800000001</v>
      </c>
      <c r="AD72" s="230">
        <v>44060.885795821756</v>
      </c>
      <c r="AE72" s="34">
        <v>1.7592592557775788E-3</v>
      </c>
      <c r="AF72" s="11">
        <v>53.926896139999997</v>
      </c>
      <c r="AG72" s="11">
        <v>44.359495420000002</v>
      </c>
      <c r="AH72" s="11">
        <v>40.894711030000003</v>
      </c>
      <c r="AI72" s="81">
        <v>6.33274954</v>
      </c>
      <c r="AJ72" s="11">
        <v>3.5333617400000001</v>
      </c>
      <c r="AK72" s="11">
        <v>130.44556969000001</v>
      </c>
      <c r="AL72" s="11">
        <v>119.88509357</v>
      </c>
      <c r="AM72" s="11">
        <v>126.45814953999999</v>
      </c>
      <c r="AN72" s="11">
        <v>116.9834415</v>
      </c>
      <c r="AO72" s="11">
        <v>0.47227601000000002</v>
      </c>
      <c r="AP72" s="11">
        <v>0.54117605999999996</v>
      </c>
      <c r="AQ72" s="11">
        <v>22.106115490000001</v>
      </c>
      <c r="AR72" s="83">
        <v>10.81802169</v>
      </c>
      <c r="AS72" s="11">
        <v>49.554430310000001</v>
      </c>
      <c r="AT72" s="11">
        <v>53.541850459999999</v>
      </c>
      <c r="AU72" s="26" t="s">
        <v>599</v>
      </c>
      <c r="AV72" s="83">
        <v>10.81802169</v>
      </c>
      <c r="AW72" s="83">
        <v>0</v>
      </c>
      <c r="AX72" s="11">
        <v>60.114906429999998</v>
      </c>
      <c r="AY72" s="11">
        <v>63.016558500000002</v>
      </c>
      <c r="AZ72" s="26" t="s">
        <v>599</v>
      </c>
      <c r="BA72" s="83">
        <v>0</v>
      </c>
      <c r="BB72" s="11">
        <v>-10.8097332</v>
      </c>
      <c r="BC72" s="11">
        <v>69.093601820000003</v>
      </c>
      <c r="BD72" s="11">
        <v>100.09666498</v>
      </c>
      <c r="BE72" s="11">
        <v>66.721509519999998</v>
      </c>
      <c r="BF72" s="11">
        <v>101.39264197</v>
      </c>
      <c r="BG72" s="11">
        <v>113.2737312</v>
      </c>
      <c r="BH72" s="11">
        <v>71.797431250000002</v>
      </c>
      <c r="BI72" s="11">
        <v>108.19738173</v>
      </c>
      <c r="BJ72" s="11">
        <v>69.095696160000003</v>
      </c>
      <c r="BK72" s="11">
        <v>10.810211580000001</v>
      </c>
      <c r="BL72" s="11">
        <v>100.09409226</v>
      </c>
      <c r="BM72" s="104">
        <v>64</v>
      </c>
      <c r="BN72" s="230">
        <v>44060.899887187501</v>
      </c>
      <c r="BO72" s="309">
        <v>777289019.43628001</v>
      </c>
      <c r="BP72" s="34">
        <v>1.585062500089407E-2</v>
      </c>
      <c r="BQ72" s="13">
        <v>1.2703927100000001</v>
      </c>
      <c r="BR72" s="1" t="s">
        <v>599</v>
      </c>
      <c r="BS72" s="29">
        <v>19330.91597563</v>
      </c>
      <c r="BT72" s="11">
        <v>30.920868689999999</v>
      </c>
      <c r="BU72" s="11">
        <v>2.7751745799999998</v>
      </c>
      <c r="BV72" s="11">
        <v>66.064653620000001</v>
      </c>
      <c r="BW72" s="29">
        <v>42211.643123870002</v>
      </c>
      <c r="BX72" s="29">
        <v>77.586010599999994</v>
      </c>
      <c r="BY72" s="29">
        <v>181.49564934</v>
      </c>
      <c r="BZ72" s="141">
        <v>2.7896989699999999</v>
      </c>
      <c r="CA72" s="29">
        <v>-103.90963874000001</v>
      </c>
      <c r="CB72" s="83">
        <v>131.52866245999999</v>
      </c>
      <c r="CC72" s="26" t="s">
        <v>599</v>
      </c>
      <c r="CD72" s="83">
        <v>131.52866245999999</v>
      </c>
      <c r="CE72" s="11">
        <v>68.198982409999999</v>
      </c>
      <c r="CF72" s="104">
        <v>64</v>
      </c>
      <c r="CG72" s="238">
        <v>44060.87472453704</v>
      </c>
      <c r="CH72" s="319">
        <v>777286845.383793</v>
      </c>
      <c r="CI72" s="33">
        <v>-9.3120254605310038E-3</v>
      </c>
      <c r="CJ72" s="29">
        <v>12238.320859609999</v>
      </c>
      <c r="CK72" s="12">
        <v>1.1075388799999999</v>
      </c>
      <c r="CL72" s="11">
        <v>97.04590159</v>
      </c>
      <c r="CM72" s="11">
        <v>81.769222290000002</v>
      </c>
      <c r="CN72" s="104">
        <v>64</v>
      </c>
      <c r="CO72" s="238">
        <v>44061.217890127315</v>
      </c>
      <c r="CP72" s="319">
        <v>777316494.89061606</v>
      </c>
      <c r="CQ72" s="32">
        <v>0.3338535648144898</v>
      </c>
      <c r="CR72" s="29">
        <v>626632.01818736002</v>
      </c>
      <c r="CS72" s="30">
        <v>9.7015317400000001</v>
      </c>
      <c r="CT72" s="11">
        <v>82.907176539999995</v>
      </c>
      <c r="CU72" s="11">
        <v>-81.815508190000003</v>
      </c>
      <c r="CV72" s="104">
        <v>64</v>
      </c>
      <c r="CW72" s="238">
        <v>44077.336957615742</v>
      </c>
      <c r="CX72" s="319">
        <v>778709182.32115901</v>
      </c>
      <c r="CY72" s="222">
        <v>32.8696044</v>
      </c>
      <c r="CZ72" s="12">
        <v>42.029933100000001</v>
      </c>
      <c r="DA72" s="12">
        <v>81.811526909999998</v>
      </c>
      <c r="DB72" s="11">
        <v>15.43815828</v>
      </c>
      <c r="DC72" s="11">
        <v>-46.918453550000002</v>
      </c>
      <c r="DD72" s="11">
        <v>143.72796432000001</v>
      </c>
      <c r="DE72" s="11">
        <v>11.47283054</v>
      </c>
      <c r="DF72" s="11">
        <v>113.82178938</v>
      </c>
      <c r="DG72" s="11">
        <v>65.774017929999999</v>
      </c>
      <c r="DH72" s="11">
        <v>71.018899320000003</v>
      </c>
      <c r="DI72" s="104">
        <v>64</v>
      </c>
      <c r="DJ72" s="238">
        <v>44093.668299930556</v>
      </c>
      <c r="DK72" s="319">
        <v>780120210.29677403</v>
      </c>
      <c r="DL72" s="148">
        <v>-0.116716006945353</v>
      </c>
      <c r="DM72" s="30">
        <v>4.54585653</v>
      </c>
      <c r="DN72" s="11">
        <v>14.578984520000001</v>
      </c>
      <c r="DO72" s="104">
        <v>64</v>
      </c>
      <c r="DP72" s="230">
        <v>44059.875</v>
      </c>
      <c r="DQ72" s="222">
        <v>32.875</v>
      </c>
      <c r="DR72" s="136" t="s">
        <v>665</v>
      </c>
      <c r="DS72" s="201">
        <v>0.28795302</v>
      </c>
      <c r="DT72" s="201">
        <v>0.36030637999999998</v>
      </c>
      <c r="DU72" s="202">
        <v>12.42062597</v>
      </c>
      <c r="DV72" s="11">
        <v>2.88520661</v>
      </c>
      <c r="DW72" s="11">
        <v>263.07104665999998</v>
      </c>
      <c r="DX72" s="11">
        <v>75.917453629999997</v>
      </c>
      <c r="DY72" s="11">
        <v>209.60726191000001</v>
      </c>
      <c r="DZ72" s="12">
        <v>2.94981472</v>
      </c>
      <c r="EA72" s="11">
        <v>273.89513720000002</v>
      </c>
    </row>
    <row r="73" spans="1:131">
      <c r="A73" s="367"/>
      <c r="B73" s="104">
        <v>65</v>
      </c>
      <c r="C73" s="105" t="s">
        <v>3</v>
      </c>
      <c r="D73" s="230">
        <v>44093.785015937501</v>
      </c>
      <c r="E73" s="309">
        <v>780130294.55952001</v>
      </c>
      <c r="F73" s="222">
        <v>32.830106379999997</v>
      </c>
      <c r="G73" s="21">
        <v>4795.1010228699997</v>
      </c>
      <c r="H73" s="7">
        <v>2999.6808608299998</v>
      </c>
      <c r="I73" s="7">
        <v>2893.03502751</v>
      </c>
      <c r="J73" s="214">
        <v>44093.535015937501</v>
      </c>
      <c r="K73" s="214">
        <v>44093.493349270837</v>
      </c>
      <c r="L73" s="9">
        <v>264</v>
      </c>
      <c r="M73" s="21">
        <v>5</v>
      </c>
      <c r="N73" s="9" t="s">
        <v>606</v>
      </c>
      <c r="O73" s="10">
        <v>38</v>
      </c>
      <c r="P73" s="12">
        <v>40.083848639999999</v>
      </c>
      <c r="Q73" s="13">
        <v>5.0506197000000004</v>
      </c>
      <c r="R73" s="13">
        <v>4.8201264799999999</v>
      </c>
      <c r="S73" s="11">
        <v>98.302383359999993</v>
      </c>
      <c r="T73" s="12">
        <v>58.821324879999999</v>
      </c>
      <c r="U73" s="12">
        <v>58.832555499999998</v>
      </c>
      <c r="V73" s="29">
        <v>3364.3615707700001</v>
      </c>
      <c r="W73" s="13">
        <v>1.0047076500000001</v>
      </c>
      <c r="X73" s="230">
        <v>44093.785571493056</v>
      </c>
      <c r="Y73" s="34">
        <v>5.5555555445607752E-4</v>
      </c>
      <c r="Z73" s="29">
        <v>3499.9955335499999</v>
      </c>
      <c r="AA73" s="13">
        <v>1.00431848</v>
      </c>
      <c r="AB73" s="29">
        <v>3245.1686113300002</v>
      </c>
      <c r="AC73" s="13">
        <v>1.04539205</v>
      </c>
      <c r="AD73" s="230">
        <v>44093.786763622687</v>
      </c>
      <c r="AE73" s="34">
        <v>1.747685186273884E-3</v>
      </c>
      <c r="AF73" s="11">
        <v>54.788732719999999</v>
      </c>
      <c r="AG73" s="11">
        <v>61.2492497</v>
      </c>
      <c r="AH73" s="11">
        <v>241.67991423000001</v>
      </c>
      <c r="AI73" s="81">
        <v>10.93402165</v>
      </c>
      <c r="AJ73" s="11">
        <v>3.38638007</v>
      </c>
      <c r="AK73" s="11">
        <v>127.7899874</v>
      </c>
      <c r="AL73" s="11">
        <v>116.6591753</v>
      </c>
      <c r="AM73" s="11">
        <v>124.09507922</v>
      </c>
      <c r="AN73" s="11">
        <v>114.02944574999999</v>
      </c>
      <c r="AO73" s="11">
        <v>0.45620567000000001</v>
      </c>
      <c r="AP73" s="11">
        <v>0.54807112999999996</v>
      </c>
      <c r="AQ73" s="11">
        <v>22.383089460000001</v>
      </c>
      <c r="AR73" s="83">
        <v>11.37191017</v>
      </c>
      <c r="AS73" s="11">
        <v>52.210012599999999</v>
      </c>
      <c r="AT73" s="11">
        <v>55.904920779999998</v>
      </c>
      <c r="AU73" s="26" t="s">
        <v>599</v>
      </c>
      <c r="AV73" s="83">
        <v>11.37191017</v>
      </c>
      <c r="AW73" s="83">
        <v>0</v>
      </c>
      <c r="AX73" s="11">
        <v>63.340824699999999</v>
      </c>
      <c r="AY73" s="11">
        <v>65.970554250000006</v>
      </c>
      <c r="AZ73" s="26" t="s">
        <v>599</v>
      </c>
      <c r="BA73" s="83">
        <v>0</v>
      </c>
      <c r="BB73" s="11">
        <v>-11.36681222</v>
      </c>
      <c r="BC73" s="11">
        <v>97.521372959999994</v>
      </c>
      <c r="BD73" s="11">
        <v>71.111814820000006</v>
      </c>
      <c r="BE73" s="11">
        <v>66.170553060000003</v>
      </c>
      <c r="BF73" s="11">
        <v>101.52074781</v>
      </c>
      <c r="BG73" s="11">
        <v>113.82422793000001</v>
      </c>
      <c r="BH73" s="11">
        <v>71.166716829999999</v>
      </c>
      <c r="BI73" s="11">
        <v>108.82812972000001</v>
      </c>
      <c r="BJ73" s="11">
        <v>97.523494130000003</v>
      </c>
      <c r="BK73" s="11">
        <v>11.36710922</v>
      </c>
      <c r="BL73" s="11">
        <v>71.109396649999994</v>
      </c>
      <c r="BM73" s="104">
        <v>65</v>
      </c>
      <c r="BN73" s="230">
        <v>44093.801207569442</v>
      </c>
      <c r="BO73" s="309">
        <v>780131693.517241</v>
      </c>
      <c r="BP73" s="34">
        <v>1.6191631941183005E-2</v>
      </c>
      <c r="BQ73" s="13">
        <v>1.2797856400000001</v>
      </c>
      <c r="BR73" s="1" t="s">
        <v>599</v>
      </c>
      <c r="BS73" s="29">
        <v>20002.435207449998</v>
      </c>
      <c r="BT73" s="11">
        <v>27.659071659999999</v>
      </c>
      <c r="BU73" s="11">
        <v>2.5937030999999999</v>
      </c>
      <c r="BV73" s="11">
        <v>267.66404697000002</v>
      </c>
      <c r="BW73" s="29">
        <v>43500.710822879999</v>
      </c>
      <c r="BX73" s="29">
        <v>279.39005171000002</v>
      </c>
      <c r="BY73" s="29">
        <v>192.18864139999999</v>
      </c>
      <c r="BZ73" s="141">
        <v>2.8993706800000001</v>
      </c>
      <c r="CA73" s="29">
        <v>87.20141031</v>
      </c>
      <c r="CB73" s="83">
        <v>130.17604714999999</v>
      </c>
      <c r="CC73" s="26" t="s">
        <v>599</v>
      </c>
      <c r="CD73" s="83">
        <v>130.17604714999999</v>
      </c>
      <c r="CE73" s="11">
        <v>67.97177585</v>
      </c>
      <c r="CF73" s="104">
        <v>65</v>
      </c>
      <c r="CG73" s="238">
        <v>44093.775987106485</v>
      </c>
      <c r="CH73" s="319">
        <v>780129514.46916497</v>
      </c>
      <c r="CI73" s="33">
        <v>-9.0288310166215524E-3</v>
      </c>
      <c r="CJ73" s="29">
        <v>11772.001357130001</v>
      </c>
      <c r="CK73" s="12">
        <v>1.1010446599999999</v>
      </c>
      <c r="CL73" s="11">
        <v>96.665452189999996</v>
      </c>
      <c r="CM73" s="11">
        <v>81.671282439999999</v>
      </c>
      <c r="CN73" s="104">
        <v>65</v>
      </c>
      <c r="CO73" s="238">
        <v>44094.140437615744</v>
      </c>
      <c r="CP73" s="319">
        <v>780161002.99318802</v>
      </c>
      <c r="CQ73" s="32">
        <v>0.35542167824314674</v>
      </c>
      <c r="CR73" s="29">
        <v>657770.06095985998</v>
      </c>
      <c r="CS73" s="30">
        <v>10.1371099</v>
      </c>
      <c r="CT73" s="11">
        <v>83.273718389999999</v>
      </c>
      <c r="CU73" s="11">
        <v>-81.719139490000003</v>
      </c>
      <c r="CV73" s="104">
        <v>65</v>
      </c>
      <c r="CW73" s="238">
        <v>44110.197563113426</v>
      </c>
      <c r="CX73" s="319">
        <v>781548338.63608301</v>
      </c>
      <c r="CY73" s="222">
        <v>32.860605499999998</v>
      </c>
      <c r="CZ73" s="12">
        <v>37.94916551</v>
      </c>
      <c r="DA73" s="12">
        <v>81.693540290000001</v>
      </c>
      <c r="DB73" s="11">
        <v>15.290597569999999</v>
      </c>
      <c r="DC73" s="11">
        <v>-57.454149010000002</v>
      </c>
      <c r="DD73" s="11">
        <v>309.38422889999998</v>
      </c>
      <c r="DE73" s="11">
        <v>10.49139008</v>
      </c>
      <c r="DF73" s="11">
        <v>113.65953595000001</v>
      </c>
      <c r="DG73" s="11">
        <v>65.893032160000004</v>
      </c>
      <c r="DH73" s="11">
        <v>70.418487450000001</v>
      </c>
      <c r="DI73" s="104">
        <v>65</v>
      </c>
      <c r="DJ73" s="238">
        <v>44126.503005324077</v>
      </c>
      <c r="DK73" s="319">
        <v>782957128.84273601</v>
      </c>
      <c r="DL73" s="148">
        <v>-0.11211699073464843</v>
      </c>
      <c r="DM73" s="30">
        <v>4.4130697100000003</v>
      </c>
      <c r="DN73" s="11">
        <v>14.397426660000001</v>
      </c>
      <c r="DO73" s="104">
        <v>65</v>
      </c>
      <c r="DP73" s="230">
        <v>44092.75</v>
      </c>
      <c r="DQ73" s="222">
        <v>32.833333330000002</v>
      </c>
      <c r="DR73" s="136" t="s">
        <v>666</v>
      </c>
      <c r="DS73" s="201">
        <v>0.26579236000000001</v>
      </c>
      <c r="DT73" s="201">
        <v>0.34432479999999999</v>
      </c>
      <c r="DU73" s="202">
        <v>12.443760770000001</v>
      </c>
      <c r="DV73" s="11">
        <v>2.8742888199999999</v>
      </c>
      <c r="DW73" s="11">
        <v>101.09405622</v>
      </c>
      <c r="DX73" s="11">
        <v>79.643324140000004</v>
      </c>
      <c r="DY73" s="11">
        <v>202.65965349000001</v>
      </c>
      <c r="DZ73" s="12">
        <v>2.8947819699999999</v>
      </c>
      <c r="EA73" s="11">
        <v>112.47561526</v>
      </c>
    </row>
    <row r="74" spans="1:131">
      <c r="A74" s="367"/>
      <c r="B74" s="104">
        <v>66</v>
      </c>
      <c r="C74" s="105" t="s">
        <v>3</v>
      </c>
      <c r="D74" s="230">
        <v>44126.615122314812</v>
      </c>
      <c r="E74" s="309">
        <v>782966815.75113702</v>
      </c>
      <c r="F74" s="222">
        <v>32.786555450000002</v>
      </c>
      <c r="G74" s="21">
        <v>4827.9311292599996</v>
      </c>
      <c r="H74" s="7">
        <v>3032.5109672100002</v>
      </c>
      <c r="I74" s="7">
        <v>2925.8651338999998</v>
      </c>
      <c r="J74" s="214">
        <v>44126.365122326388</v>
      </c>
      <c r="K74" s="214">
        <v>44126.323455659724</v>
      </c>
      <c r="L74" s="9">
        <v>297</v>
      </c>
      <c r="M74" s="21">
        <v>3</v>
      </c>
      <c r="N74" s="9" t="s">
        <v>600</v>
      </c>
      <c r="O74" s="10">
        <v>43</v>
      </c>
      <c r="P74" s="12">
        <v>36.31708493</v>
      </c>
      <c r="Q74" s="13">
        <v>5.0606080100000002</v>
      </c>
      <c r="R74" s="13">
        <v>4.36707292</v>
      </c>
      <c r="S74" s="11">
        <v>98.396141709999995</v>
      </c>
      <c r="T74" s="12">
        <v>58.837980909999999</v>
      </c>
      <c r="U74" s="12">
        <v>58.848920659999997</v>
      </c>
      <c r="V74" s="29">
        <v>3366.59202766</v>
      </c>
      <c r="W74" s="13">
        <v>1.00383103</v>
      </c>
      <c r="X74" s="230">
        <v>44126.615677870373</v>
      </c>
      <c r="Y74" s="34">
        <v>5.5555556173203513E-4</v>
      </c>
      <c r="Z74" s="29">
        <v>3499.99573194</v>
      </c>
      <c r="AA74" s="13">
        <v>1.00344107</v>
      </c>
      <c r="AB74" s="29">
        <v>3251.2465838100002</v>
      </c>
      <c r="AC74" s="13">
        <v>1.04547707</v>
      </c>
      <c r="AD74" s="230">
        <v>44126.616858425929</v>
      </c>
      <c r="AE74" s="34">
        <v>1.7361111167701893E-3</v>
      </c>
      <c r="AF74" s="11">
        <v>55.645080249999999</v>
      </c>
      <c r="AG74" s="11">
        <v>45.356731400000001</v>
      </c>
      <c r="AH74" s="11">
        <v>20.766033109999999</v>
      </c>
      <c r="AI74" s="81">
        <v>5.4689608300000003</v>
      </c>
      <c r="AJ74" s="11">
        <v>3.2406924799999999</v>
      </c>
      <c r="AK74" s="11">
        <v>125.13461181</v>
      </c>
      <c r="AL74" s="11">
        <v>116.59847352</v>
      </c>
      <c r="AM74" s="11">
        <v>121.71849235000001</v>
      </c>
      <c r="AN74" s="11">
        <v>113.96040929</v>
      </c>
      <c r="AO74" s="11">
        <v>0.43993513000000001</v>
      </c>
      <c r="AP74" s="11">
        <v>0.56782100999999996</v>
      </c>
      <c r="AQ74" s="11">
        <v>22.389255769999998</v>
      </c>
      <c r="AR74" s="83">
        <v>8.7023717200000004</v>
      </c>
      <c r="AS74" s="11">
        <v>54.865388189999997</v>
      </c>
      <c r="AT74" s="11">
        <v>58.281507650000002</v>
      </c>
      <c r="AU74" s="26" t="s">
        <v>599</v>
      </c>
      <c r="AV74" s="83">
        <v>8.7023717200000004</v>
      </c>
      <c r="AW74" s="83">
        <v>0</v>
      </c>
      <c r="AX74" s="11">
        <v>63.401526480000001</v>
      </c>
      <c r="AY74" s="11">
        <v>66.039590709999999</v>
      </c>
      <c r="AZ74" s="26" t="s">
        <v>599</v>
      </c>
      <c r="BA74" s="83">
        <v>0</v>
      </c>
      <c r="BB74" s="11">
        <v>-8.7000453600000007</v>
      </c>
      <c r="BC74" s="11">
        <v>129.69097744999999</v>
      </c>
      <c r="BD74" s="11">
        <v>41.608977189999997</v>
      </c>
      <c r="BE74" s="11">
        <v>66.985196279999997</v>
      </c>
      <c r="BF74" s="11">
        <v>101.64544189999999</v>
      </c>
      <c r="BG74" s="11">
        <v>113.00901272999999</v>
      </c>
      <c r="BH74" s="11">
        <v>70.613280380000006</v>
      </c>
      <c r="BI74" s="11">
        <v>109.381598</v>
      </c>
      <c r="BJ74" s="11">
        <v>129.69324535999999</v>
      </c>
      <c r="BK74" s="11">
        <v>8.7000330699999999</v>
      </c>
      <c r="BL74" s="11">
        <v>41.606721569999998</v>
      </c>
      <c r="BM74" s="104">
        <v>66</v>
      </c>
      <c r="BN74" s="230">
        <v>44126.631659027778</v>
      </c>
      <c r="BO74" s="309">
        <v>782968244.52330899</v>
      </c>
      <c r="BP74" s="34">
        <v>1.653671296662651E-2</v>
      </c>
      <c r="BQ74" s="13">
        <v>1.28943586</v>
      </c>
      <c r="BR74" s="1" t="s">
        <v>599</v>
      </c>
      <c r="BS74" s="29">
        <v>20692.34830831</v>
      </c>
      <c r="BT74" s="11">
        <v>27.613074149999999</v>
      </c>
      <c r="BU74" s="11">
        <v>2.4124225199999998</v>
      </c>
      <c r="BV74" s="11">
        <v>47.584436269999998</v>
      </c>
      <c r="BW74" s="29">
        <v>44824.24717083</v>
      </c>
      <c r="BX74" s="29">
        <v>59.51922622</v>
      </c>
      <c r="BY74" s="29">
        <v>202.8586033</v>
      </c>
      <c r="BZ74" s="141">
        <v>3.00880619</v>
      </c>
      <c r="CA74" s="29">
        <v>-143.33937707000001</v>
      </c>
      <c r="CB74" s="83">
        <v>130.51092027999999</v>
      </c>
      <c r="CC74" s="26" t="s">
        <v>599</v>
      </c>
      <c r="CD74" s="83">
        <v>130.51092027999999</v>
      </c>
      <c r="CE74" s="11">
        <v>67.737714949999997</v>
      </c>
      <c r="CF74" s="104">
        <v>66</v>
      </c>
      <c r="CG74" s="238">
        <v>44126.606372025461</v>
      </c>
      <c r="CH74" s="319">
        <v>782966059.72569501</v>
      </c>
      <c r="CI74" s="33">
        <v>-8.7502893511555158E-3</v>
      </c>
      <c r="CJ74" s="29">
        <v>11322.057918689999</v>
      </c>
      <c r="CK74" s="12">
        <v>1.0947782800000001</v>
      </c>
      <c r="CL74" s="11">
        <v>96.707302900000002</v>
      </c>
      <c r="CM74" s="11">
        <v>81.578434310000006</v>
      </c>
      <c r="CN74" s="104">
        <v>66</v>
      </c>
      <c r="CO74" s="238">
        <v>44126.99398835648</v>
      </c>
      <c r="CP74" s="319">
        <v>782999549.77701795</v>
      </c>
      <c r="CQ74" s="32">
        <v>0.37886604166851612</v>
      </c>
      <c r="CR74" s="29">
        <v>690852.97970629996</v>
      </c>
      <c r="CS74" s="30">
        <v>10.59989124</v>
      </c>
      <c r="CT74" s="11">
        <v>83.215729629999998</v>
      </c>
      <c r="CU74" s="11">
        <v>-81.626660130000005</v>
      </c>
      <c r="CV74" s="104">
        <v>66</v>
      </c>
      <c r="CW74" s="238">
        <v>44143.010444675929</v>
      </c>
      <c r="CX74" s="319">
        <v>784383371.60277295</v>
      </c>
      <c r="CY74" s="222">
        <v>32.812881560000001</v>
      </c>
      <c r="CZ74" s="12">
        <v>34.836297479999999</v>
      </c>
      <c r="DA74" s="12">
        <v>81.621225929999994</v>
      </c>
      <c r="DB74" s="11">
        <v>15.14660724</v>
      </c>
      <c r="DC74" s="11">
        <v>-60.086710320000002</v>
      </c>
      <c r="DD74" s="11">
        <v>73.457470900000004</v>
      </c>
      <c r="DE74" s="11">
        <v>6.0498809500000004</v>
      </c>
      <c r="DF74" s="11">
        <v>112.08339785</v>
      </c>
      <c r="DG74" s="11">
        <v>67.423952850000006</v>
      </c>
      <c r="DH74" s="11">
        <v>69.910047050000003</v>
      </c>
      <c r="DI74" s="104">
        <v>66</v>
      </c>
      <c r="DJ74" s="238">
        <v>44159.294057326391</v>
      </c>
      <c r="DK74" s="319">
        <v>785790275.73650396</v>
      </c>
      <c r="DL74" s="148">
        <v>-0.10762043981230818</v>
      </c>
      <c r="DM74" s="30">
        <v>4.2819665599999999</v>
      </c>
      <c r="DN74" s="11">
        <v>14.21891626</v>
      </c>
      <c r="DO74" s="104">
        <v>66</v>
      </c>
      <c r="DP74" s="230">
        <v>44125.583333333336</v>
      </c>
      <c r="DQ74" s="222">
        <v>32.791666669999998</v>
      </c>
      <c r="DR74" s="136" t="s">
        <v>667</v>
      </c>
      <c r="DS74" s="201">
        <v>0.18265391</v>
      </c>
      <c r="DT74" s="201">
        <v>0.26636742000000002</v>
      </c>
      <c r="DU74" s="202">
        <v>12.43942642</v>
      </c>
      <c r="DV74" s="11">
        <v>2.8816768599999998</v>
      </c>
      <c r="DW74" s="11">
        <v>240.66567537</v>
      </c>
      <c r="DX74" s="11">
        <v>79.878682920000003</v>
      </c>
      <c r="DY74" s="11">
        <v>173.61988081000001</v>
      </c>
      <c r="DZ74" s="12">
        <v>2.8327144299999998</v>
      </c>
      <c r="EA74" s="11">
        <v>249.37642034000001</v>
      </c>
    </row>
    <row r="75" spans="1:131">
      <c r="A75" s="367"/>
      <c r="B75" s="104">
        <v>67</v>
      </c>
      <c r="C75" s="105" t="s">
        <v>3</v>
      </c>
      <c r="D75" s="230">
        <v>44159.401677766204</v>
      </c>
      <c r="E75" s="309">
        <v>785799574.14214098</v>
      </c>
      <c r="F75" s="222">
        <v>32.891642849999997</v>
      </c>
      <c r="G75" s="21">
        <v>4860.71768471</v>
      </c>
      <c r="H75" s="7">
        <v>3065.2975226600001</v>
      </c>
      <c r="I75" s="7">
        <v>2958.6516893500002</v>
      </c>
      <c r="J75" s="214">
        <v>44159.110011099539</v>
      </c>
      <c r="K75" s="214">
        <v>44159.068344432868</v>
      </c>
      <c r="L75" s="9">
        <v>330</v>
      </c>
      <c r="M75" s="21">
        <v>1</v>
      </c>
      <c r="N75" s="9" t="s">
        <v>604</v>
      </c>
      <c r="O75" s="10">
        <v>48</v>
      </c>
      <c r="P75" s="114">
        <v>34.169803389999998</v>
      </c>
      <c r="Q75" s="13">
        <v>5.07090321</v>
      </c>
      <c r="R75" s="115">
        <v>4.1086521600000001</v>
      </c>
      <c r="S75" s="11">
        <v>98.453469850000005</v>
      </c>
      <c r="T75" s="12">
        <v>58.856179310000002</v>
      </c>
      <c r="U75" s="12">
        <v>58.866800490000003</v>
      </c>
      <c r="V75" s="29">
        <v>3371.2586929399999</v>
      </c>
      <c r="W75" s="13">
        <v>1.0029109599999999</v>
      </c>
      <c r="X75" s="230">
        <v>44159.402221747689</v>
      </c>
      <c r="Y75" s="34">
        <v>5.4398148495238274E-4</v>
      </c>
      <c r="Z75" s="29">
        <v>3499.99598079</v>
      </c>
      <c r="AA75" s="13">
        <v>1.0025362600000001</v>
      </c>
      <c r="AB75" s="29">
        <v>3257.9329788199998</v>
      </c>
      <c r="AC75" s="13">
        <v>1.0455706</v>
      </c>
      <c r="AD75" s="230">
        <v>44159.403390729167</v>
      </c>
      <c r="AE75" s="34">
        <v>1.7129629632108845E-3</v>
      </c>
      <c r="AF75" s="11">
        <v>56.541113320000001</v>
      </c>
      <c r="AG75" s="11">
        <v>57.872356660000001</v>
      </c>
      <c r="AH75" s="11">
        <v>121.91994421</v>
      </c>
      <c r="AI75" s="81">
        <v>14.695408</v>
      </c>
      <c r="AJ75" s="11">
        <v>3.0973525</v>
      </c>
      <c r="AK75" s="11">
        <v>122.52573551</v>
      </c>
      <c r="AL75" s="11">
        <v>119.79888353</v>
      </c>
      <c r="AM75" s="11">
        <v>119.37702372</v>
      </c>
      <c r="AN75" s="11">
        <v>116.87151024000001</v>
      </c>
      <c r="AO75" s="11">
        <v>0.42402501999999997</v>
      </c>
      <c r="AP75" s="11">
        <v>0.58498419999999995</v>
      </c>
      <c r="AQ75" s="11">
        <v>22.164688640000001</v>
      </c>
      <c r="AR75" s="83">
        <v>2.76193059</v>
      </c>
      <c r="AS75" s="11">
        <v>57.474264490000003</v>
      </c>
      <c r="AT75" s="11">
        <v>60.622976280000003</v>
      </c>
      <c r="AU75" s="26" t="s">
        <v>599</v>
      </c>
      <c r="AV75" s="83">
        <v>2.76193059</v>
      </c>
      <c r="AW75" s="83">
        <v>0</v>
      </c>
      <c r="AX75" s="11">
        <v>60.201116470000002</v>
      </c>
      <c r="AY75" s="11">
        <v>63.128489760000001</v>
      </c>
      <c r="AZ75" s="26" t="s">
        <v>599</v>
      </c>
      <c r="BA75" s="83">
        <v>0</v>
      </c>
      <c r="BB75" s="11">
        <v>-2.7606749700000002</v>
      </c>
      <c r="BC75" s="116">
        <v>165.67404038000001</v>
      </c>
      <c r="BD75" s="11">
        <v>11.565284650000001</v>
      </c>
      <c r="BE75" s="11">
        <v>69.127692060000001</v>
      </c>
      <c r="BF75" s="11">
        <v>101.77199493000001</v>
      </c>
      <c r="BG75" s="11">
        <v>110.86606491000001</v>
      </c>
      <c r="BH75" s="11">
        <v>70.171453110000002</v>
      </c>
      <c r="BI75" s="11">
        <v>109.82345429</v>
      </c>
      <c r="BJ75" s="11">
        <v>165.67635122999999</v>
      </c>
      <c r="BK75" s="11">
        <v>2.7603271600000001</v>
      </c>
      <c r="BL75" s="11">
        <v>11.563321609999999</v>
      </c>
      <c r="BM75" s="104">
        <v>67</v>
      </c>
      <c r="BN75" s="230">
        <v>44159.418578946759</v>
      </c>
      <c r="BO75" s="309">
        <v>785801034.40464103</v>
      </c>
      <c r="BP75" s="34">
        <v>1.6901180555578321E-2</v>
      </c>
      <c r="BQ75" s="13">
        <v>1.2997931199999999</v>
      </c>
      <c r="BR75" s="1" t="s">
        <v>599</v>
      </c>
      <c r="BS75" s="29">
        <v>21432.809951679999</v>
      </c>
      <c r="BT75" s="11">
        <v>30.871262470000001</v>
      </c>
      <c r="BU75" s="11">
        <v>2.2341256299999999</v>
      </c>
      <c r="BV75" s="11">
        <v>149.57996047</v>
      </c>
      <c r="BW75" s="29">
        <v>46242.229735740002</v>
      </c>
      <c r="BX75" s="29">
        <v>161.72335226000001</v>
      </c>
      <c r="BY75" s="29">
        <v>213.51442241000001</v>
      </c>
      <c r="BZ75" s="141">
        <v>3.1180966400000001</v>
      </c>
      <c r="CA75" s="29">
        <v>-51.791070140000002</v>
      </c>
      <c r="CB75" s="83">
        <v>132.57129610000001</v>
      </c>
      <c r="CC75" s="26" t="s">
        <v>599</v>
      </c>
      <c r="CD75" s="83">
        <v>132.57129610000001</v>
      </c>
      <c r="CE75" s="11">
        <v>67.471804410000004</v>
      </c>
      <c r="CF75" s="104">
        <v>67</v>
      </c>
      <c r="CG75" s="238">
        <v>44159.393213599535</v>
      </c>
      <c r="CH75" s="319">
        <v>785798842.83813</v>
      </c>
      <c r="CI75" s="33">
        <v>-8.4641666690004058E-3</v>
      </c>
      <c r="CJ75" s="29">
        <v>10869.818747650001</v>
      </c>
      <c r="CK75" s="12">
        <v>1.0884688600000001</v>
      </c>
      <c r="CL75" s="11">
        <v>97.155219059999993</v>
      </c>
      <c r="CM75" s="11">
        <v>81.522179919999999</v>
      </c>
      <c r="CN75" s="104">
        <v>67</v>
      </c>
      <c r="CO75" s="238">
        <v>44159.807584652779</v>
      </c>
      <c r="CP75" s="319">
        <v>785834644.497805</v>
      </c>
      <c r="CQ75" s="32">
        <v>0.40590688657539431</v>
      </c>
      <c r="CR75" s="29">
        <v>728174.93693074002</v>
      </c>
      <c r="CS75" s="30">
        <v>11.12195401</v>
      </c>
      <c r="CT75" s="11">
        <v>82.761199129999994</v>
      </c>
      <c r="CU75" s="11">
        <v>-81.57239414</v>
      </c>
      <c r="CV75" s="104">
        <v>67</v>
      </c>
      <c r="CW75" s="238">
        <v>44175.844695092594</v>
      </c>
      <c r="CX75" s="319">
        <v>787220250.83947206</v>
      </c>
      <c r="CY75" s="222">
        <v>32.834250419999996</v>
      </c>
      <c r="CZ75" s="114">
        <v>33.93937537</v>
      </c>
      <c r="DA75" s="12">
        <v>81.797332600000004</v>
      </c>
      <c r="DB75" s="11">
        <v>15.001786559999999</v>
      </c>
      <c r="DC75" s="11">
        <v>-46.619070270000002</v>
      </c>
      <c r="DD75" s="11">
        <v>216.15565308999999</v>
      </c>
      <c r="DE75" s="11">
        <v>0.95843794000000004</v>
      </c>
      <c r="DF75" s="11">
        <v>109.50674139</v>
      </c>
      <c r="DG75" s="11">
        <v>69.977582279999993</v>
      </c>
      <c r="DH75" s="11">
        <v>69.484662510000007</v>
      </c>
      <c r="DI75" s="104">
        <v>67</v>
      </c>
      <c r="DJ75" s="238">
        <v>44192.18976119213</v>
      </c>
      <c r="DK75" s="319">
        <v>788632464.55083704</v>
      </c>
      <c r="DL75" s="148">
        <v>-0.10355940971930977</v>
      </c>
      <c r="DM75" s="30">
        <v>4.1620539799999996</v>
      </c>
      <c r="DN75" s="11">
        <v>14.040058119999999</v>
      </c>
      <c r="DO75" s="104">
        <v>67</v>
      </c>
      <c r="DP75" s="230">
        <v>44158.375</v>
      </c>
      <c r="DQ75" s="222">
        <v>32.916666669999998</v>
      </c>
      <c r="DR75" s="136" t="s">
        <v>668</v>
      </c>
      <c r="DS75" s="201">
        <v>6.6972489999999996E-2</v>
      </c>
      <c r="DT75" s="201">
        <v>0.15320536000000001</v>
      </c>
      <c r="DU75" s="202">
        <v>12.414206999999999</v>
      </c>
      <c r="DV75" s="11">
        <v>2.8799924799999999</v>
      </c>
      <c r="DW75" s="11">
        <v>345.61899977000002</v>
      </c>
      <c r="DX75" s="11">
        <v>76.567049780000005</v>
      </c>
      <c r="DY75" s="11">
        <v>132.40716852</v>
      </c>
      <c r="DZ75" s="12">
        <v>2.7638447799999999</v>
      </c>
      <c r="EA75" s="11">
        <v>348.38023170000002</v>
      </c>
    </row>
    <row r="76" spans="1:131">
      <c r="A76" s="367"/>
      <c r="B76" s="104">
        <v>68</v>
      </c>
      <c r="C76" s="105" t="s">
        <v>3</v>
      </c>
      <c r="D76" s="230">
        <v>44192.29332060185</v>
      </c>
      <c r="E76" s="309">
        <v>788641412.08459902</v>
      </c>
      <c r="F76" s="222">
        <v>32.854029580000002</v>
      </c>
      <c r="G76" s="21">
        <v>4893.6093275599997</v>
      </c>
      <c r="H76" s="7">
        <v>3098.1891655200002</v>
      </c>
      <c r="I76" s="7">
        <v>2991.5433321999999</v>
      </c>
      <c r="J76" s="214">
        <v>44192.001653946762</v>
      </c>
      <c r="K76" s="214">
        <v>44191.95998728009</v>
      </c>
      <c r="L76" s="9">
        <v>363</v>
      </c>
      <c r="M76" s="21">
        <v>6</v>
      </c>
      <c r="N76" s="9" t="s">
        <v>598</v>
      </c>
      <c r="O76" s="10">
        <v>52</v>
      </c>
      <c r="P76" s="12">
        <v>34.632867300000001</v>
      </c>
      <c r="Q76" s="13">
        <v>5.0815204600000001</v>
      </c>
      <c r="R76" s="13">
        <v>4.1640647399999997</v>
      </c>
      <c r="S76" s="11">
        <v>98.524142209999994</v>
      </c>
      <c r="T76" s="12">
        <v>58.872292569999999</v>
      </c>
      <c r="U76" s="12">
        <v>58.882590579999999</v>
      </c>
      <c r="V76" s="29">
        <v>3375.8982022199998</v>
      </c>
      <c r="W76" s="13">
        <v>1.00205148</v>
      </c>
      <c r="X76" s="230">
        <v>44192.293853009258</v>
      </c>
      <c r="Y76" s="34">
        <v>5.3240740817273036E-4</v>
      </c>
      <c r="Z76" s="29">
        <v>3499.9962717100002</v>
      </c>
      <c r="AA76" s="13">
        <v>1.0016918500000001</v>
      </c>
      <c r="AB76" s="29">
        <v>3264.7616186599998</v>
      </c>
      <c r="AC76" s="13">
        <v>1.04566611</v>
      </c>
      <c r="AD76" s="230">
        <v>44192.295010416667</v>
      </c>
      <c r="AE76" s="34">
        <v>1.6898148169275373E-3</v>
      </c>
      <c r="AF76" s="11">
        <v>57.390437749999997</v>
      </c>
      <c r="AG76" s="11">
        <v>51.590204239999998</v>
      </c>
      <c r="AH76" s="11">
        <v>314.53819422999999</v>
      </c>
      <c r="AI76" s="81">
        <v>9.8597266300000008</v>
      </c>
      <c r="AJ76" s="11">
        <v>2.9554143599999998</v>
      </c>
      <c r="AK76" s="11">
        <v>119.90725399999999</v>
      </c>
      <c r="AL76" s="11">
        <v>124.19305575999999</v>
      </c>
      <c r="AM76" s="11">
        <v>117.0137529</v>
      </c>
      <c r="AN76" s="11">
        <v>120.85208528</v>
      </c>
      <c r="AO76" s="11">
        <v>0.40801163000000001</v>
      </c>
      <c r="AP76" s="11">
        <v>0.57220126999999998</v>
      </c>
      <c r="AQ76" s="11">
        <v>21.780419049999999</v>
      </c>
      <c r="AR76" s="83">
        <v>4.4101893600000004</v>
      </c>
      <c r="AS76" s="11">
        <v>60.092745999999998</v>
      </c>
      <c r="AT76" s="11">
        <v>62.9862471</v>
      </c>
      <c r="AU76" s="26" t="s">
        <v>599</v>
      </c>
      <c r="AV76" s="83">
        <v>4.4101893600000004</v>
      </c>
      <c r="AW76" s="83">
        <v>0</v>
      </c>
      <c r="AX76" s="11">
        <v>55.80694424</v>
      </c>
      <c r="AY76" s="11">
        <v>59.147914720000003</v>
      </c>
      <c r="AZ76" s="26" t="s">
        <v>599</v>
      </c>
      <c r="BA76" s="83">
        <v>0</v>
      </c>
      <c r="BB76" s="11">
        <v>4.41208987</v>
      </c>
      <c r="BC76" s="11">
        <v>156.57773541</v>
      </c>
      <c r="BD76" s="11">
        <v>19.010174729999999</v>
      </c>
      <c r="BE76" s="11">
        <v>71.726333510000003</v>
      </c>
      <c r="BF76" s="11">
        <v>101.88986471</v>
      </c>
      <c r="BG76" s="11">
        <v>108.26741169</v>
      </c>
      <c r="BH76" s="11">
        <v>69.778978649999999</v>
      </c>
      <c r="BI76" s="11">
        <v>110.21595633</v>
      </c>
      <c r="BJ76" s="11">
        <v>156.57490784999999</v>
      </c>
      <c r="BK76" s="11">
        <v>4.41273743</v>
      </c>
      <c r="BL76" s="11">
        <v>19.01235471</v>
      </c>
      <c r="BM76" s="104">
        <v>68</v>
      </c>
      <c r="BN76" s="230">
        <v>44192.310576076386</v>
      </c>
      <c r="BO76" s="309">
        <v>788642902.957425</v>
      </c>
      <c r="BP76" s="34">
        <v>1.72554745367961E-2</v>
      </c>
      <c r="BQ76" s="13">
        <v>1.30999022</v>
      </c>
      <c r="BR76" s="1" t="s">
        <v>599</v>
      </c>
      <c r="BS76" s="29">
        <v>22161.82087231</v>
      </c>
      <c r="BT76" s="11">
        <v>35.345151389999998</v>
      </c>
      <c r="BU76" s="11">
        <v>2.0555113</v>
      </c>
      <c r="BV76" s="11">
        <v>343.05674778999997</v>
      </c>
      <c r="BW76" s="29">
        <v>47638.653559960003</v>
      </c>
      <c r="BX76" s="29">
        <v>355.41311316000002</v>
      </c>
      <c r="BY76" s="29">
        <v>224.20439139000001</v>
      </c>
      <c r="BZ76" s="141">
        <v>3.2277373499999999</v>
      </c>
      <c r="CA76" s="29">
        <v>131.20872177000001</v>
      </c>
      <c r="CB76" s="83">
        <v>134.99322887</v>
      </c>
      <c r="CC76" s="26" t="s">
        <v>599</v>
      </c>
      <c r="CD76" s="83">
        <v>134.99322887</v>
      </c>
      <c r="CE76" s="11">
        <v>67.218425440000004</v>
      </c>
      <c r="CF76" s="104">
        <v>68</v>
      </c>
      <c r="CG76" s="238">
        <v>44192.2851262037</v>
      </c>
      <c r="CH76" s="319">
        <v>788640704.087888</v>
      </c>
      <c r="CI76" s="33">
        <v>-8.1943981494987383E-3</v>
      </c>
      <c r="CJ76" s="29">
        <v>10451.72522151</v>
      </c>
      <c r="CK76" s="12">
        <v>1.08264133</v>
      </c>
      <c r="CL76" s="11">
        <v>97.697589390000005</v>
      </c>
      <c r="CM76" s="11">
        <v>81.452489830000005</v>
      </c>
      <c r="CN76" s="104">
        <v>68</v>
      </c>
      <c r="CO76" s="238">
        <v>44192.727417187503</v>
      </c>
      <c r="CP76" s="319">
        <v>788678918.02939296</v>
      </c>
      <c r="CQ76" s="32">
        <v>0.43409658565360587</v>
      </c>
      <c r="CR76" s="29">
        <v>766052.85527881002</v>
      </c>
      <c r="CS76" s="30">
        <v>11.65179871</v>
      </c>
      <c r="CT76" s="11">
        <v>82.221087319999995</v>
      </c>
      <c r="CU76" s="11">
        <v>-81.502440230000005</v>
      </c>
      <c r="CV76" s="104">
        <v>68</v>
      </c>
      <c r="CW76" s="238">
        <v>44208.721982337964</v>
      </c>
      <c r="CX76" s="319">
        <v>790060848.45856297</v>
      </c>
      <c r="CY76" s="222">
        <v>32.877287260000003</v>
      </c>
      <c r="CZ76" s="12">
        <v>35.752892600000003</v>
      </c>
      <c r="DA76" s="12">
        <v>81.736396999999997</v>
      </c>
      <c r="DB76" s="11">
        <v>14.861055350000001</v>
      </c>
      <c r="DC76" s="11">
        <v>-66.800375119999998</v>
      </c>
      <c r="DD76" s="11">
        <v>36.266184719999998</v>
      </c>
      <c r="DE76" s="11">
        <v>7.4455035799999996</v>
      </c>
      <c r="DF76" s="11">
        <v>107.18162331000001</v>
      </c>
      <c r="DG76" s="11">
        <v>72.322310529999996</v>
      </c>
      <c r="DH76" s="11">
        <v>69.139941910000005</v>
      </c>
      <c r="DI76" s="104">
        <v>68</v>
      </c>
      <c r="DJ76" s="238">
        <v>44225.047673738423</v>
      </c>
      <c r="DK76" s="319">
        <v>791471388.19590104</v>
      </c>
      <c r="DL76" s="148">
        <v>-9.9676435187575407E-2</v>
      </c>
      <c r="DM76" s="30">
        <v>4.0463417100000001</v>
      </c>
      <c r="DN76" s="11">
        <v>13.864776409999999</v>
      </c>
      <c r="DO76" s="104">
        <v>68</v>
      </c>
      <c r="DP76" s="230">
        <v>44191.291666666664</v>
      </c>
      <c r="DQ76" s="222">
        <v>32.833333330000002</v>
      </c>
      <c r="DR76" s="136" t="s">
        <v>669</v>
      </c>
      <c r="DS76" s="201">
        <v>6.1847390000000002E-2</v>
      </c>
      <c r="DT76" s="201">
        <v>0.14669314999999999</v>
      </c>
      <c r="DU76" s="202">
        <v>12.37861178</v>
      </c>
      <c r="DV76" s="11">
        <v>2.8216197699999999</v>
      </c>
      <c r="DW76" s="11">
        <v>183.28523378</v>
      </c>
      <c r="DX76" s="11">
        <v>71.946328449999996</v>
      </c>
      <c r="DY76" s="11">
        <v>130.43956259000001</v>
      </c>
      <c r="DZ76" s="12">
        <v>2.68811131</v>
      </c>
      <c r="EA76" s="11">
        <v>178.86940960999999</v>
      </c>
    </row>
    <row r="77" spans="1:131">
      <c r="A77" s="367"/>
      <c r="B77" s="104">
        <v>69</v>
      </c>
      <c r="C77" s="105" t="s">
        <v>3</v>
      </c>
      <c r="D77" s="230">
        <v>44225.147350173611</v>
      </c>
      <c r="E77" s="309">
        <v>791480000.24072599</v>
      </c>
      <c r="F77" s="222">
        <v>32.953962709999999</v>
      </c>
      <c r="G77" s="21">
        <v>4926.4633571499999</v>
      </c>
      <c r="H77" s="7">
        <v>3131.0431951</v>
      </c>
      <c r="I77" s="7">
        <v>3024.3973617900001</v>
      </c>
      <c r="J77" s="214">
        <v>44224.855683518515</v>
      </c>
      <c r="K77" s="214">
        <v>44224.814016851851</v>
      </c>
      <c r="L77" s="9">
        <v>30</v>
      </c>
      <c r="M77" s="21">
        <v>4</v>
      </c>
      <c r="N77" s="9" t="s">
        <v>602</v>
      </c>
      <c r="O77" s="10">
        <v>5</v>
      </c>
      <c r="P77" s="12">
        <v>37.567850350000001</v>
      </c>
      <c r="Q77" s="13">
        <v>5.09238838</v>
      </c>
      <c r="R77" s="13">
        <v>4.5167435100000004</v>
      </c>
      <c r="S77" s="11">
        <v>98.554088460000003</v>
      </c>
      <c r="T77" s="12">
        <v>58.889336520000001</v>
      </c>
      <c r="U77" s="12">
        <v>58.899296640000003</v>
      </c>
      <c r="V77" s="29">
        <v>3378.4339445300002</v>
      </c>
      <c r="W77" s="13">
        <v>1.00120359</v>
      </c>
      <c r="X77" s="230">
        <v>44225.147882581019</v>
      </c>
      <c r="Y77" s="34">
        <v>5.3240740817273036E-4</v>
      </c>
      <c r="Z77" s="29">
        <v>3499.9966167600001</v>
      </c>
      <c r="AA77" s="13">
        <v>1.0008432300000001</v>
      </c>
      <c r="AB77" s="29">
        <v>3271.9771608199999</v>
      </c>
      <c r="AC77" s="13">
        <v>1.0457670400000001</v>
      </c>
      <c r="AD77" s="230">
        <v>44225.149016840274</v>
      </c>
      <c r="AE77" s="34">
        <v>1.6666666633682325E-3</v>
      </c>
      <c r="AF77" s="11">
        <v>58.25805373</v>
      </c>
      <c r="AG77" s="11">
        <v>58.153580069999997</v>
      </c>
      <c r="AH77" s="11">
        <v>114.40499011999999</v>
      </c>
      <c r="AI77" s="81">
        <v>12.968605569999999</v>
      </c>
      <c r="AJ77" s="11">
        <v>2.8150407</v>
      </c>
      <c r="AK77" s="11">
        <v>117.34340321000001</v>
      </c>
      <c r="AL77" s="11">
        <v>126.67339183</v>
      </c>
      <c r="AM77" s="11">
        <v>114.69615666999999</v>
      </c>
      <c r="AN77" s="11">
        <v>123.10315872</v>
      </c>
      <c r="AO77" s="11">
        <v>0.39256308000000001</v>
      </c>
      <c r="AP77" s="11">
        <v>0.54760098000000001</v>
      </c>
      <c r="AQ77" s="11">
        <v>21.592204809999998</v>
      </c>
      <c r="AR77" s="83">
        <v>9.5571229599999992</v>
      </c>
      <c r="AS77" s="11">
        <v>62.656596790000002</v>
      </c>
      <c r="AT77" s="11">
        <v>65.303843330000007</v>
      </c>
      <c r="AU77" s="26" t="s">
        <v>599</v>
      </c>
      <c r="AV77" s="83">
        <v>9.5571229599999992</v>
      </c>
      <c r="AW77" s="83">
        <v>0</v>
      </c>
      <c r="AX77" s="11">
        <v>53.32660817</v>
      </c>
      <c r="AY77" s="11">
        <v>56.896841279999997</v>
      </c>
      <c r="AZ77" s="26" t="s">
        <v>599</v>
      </c>
      <c r="BA77" s="83">
        <v>0</v>
      </c>
      <c r="BB77" s="11">
        <v>9.5618622599999998</v>
      </c>
      <c r="BC77" s="11">
        <v>120.83160026</v>
      </c>
      <c r="BD77" s="11">
        <v>49.606537469999999</v>
      </c>
      <c r="BE77" s="11">
        <v>73.451322160000004</v>
      </c>
      <c r="BF77" s="11">
        <v>102.00631192</v>
      </c>
      <c r="BG77" s="11">
        <v>106.54286168</v>
      </c>
      <c r="BH77" s="11">
        <v>69.476824160000007</v>
      </c>
      <c r="BI77" s="11">
        <v>110.51813579</v>
      </c>
      <c r="BJ77" s="11">
        <v>120.82905374000001</v>
      </c>
      <c r="BK77" s="11">
        <v>9.5624360900000003</v>
      </c>
      <c r="BL77" s="11">
        <v>49.608510170000002</v>
      </c>
      <c r="BM77" s="104">
        <v>69</v>
      </c>
      <c r="BN77" s="230">
        <v>44225.16497056713</v>
      </c>
      <c r="BO77" s="309">
        <v>791481522.64189804</v>
      </c>
      <c r="BP77" s="34">
        <v>1.7620393518882338E-2</v>
      </c>
      <c r="BQ77" s="13">
        <v>1.3206462000000001</v>
      </c>
      <c r="BR77" s="1" t="s">
        <v>599</v>
      </c>
      <c r="BS77" s="29">
        <v>22923.638001570002</v>
      </c>
      <c r="BT77" s="11">
        <v>37.857877850000001</v>
      </c>
      <c r="BU77" s="11">
        <v>1.88039859</v>
      </c>
      <c r="BV77" s="11">
        <v>143.76227291999999</v>
      </c>
      <c r="BW77" s="29">
        <v>49095.566036949996</v>
      </c>
      <c r="BX77" s="29">
        <v>156.32553195</v>
      </c>
      <c r="BY77" s="29">
        <v>234.88214285999999</v>
      </c>
      <c r="BZ77" s="141">
        <v>3.3372527500000002</v>
      </c>
      <c r="CA77" s="29">
        <v>-78.556610910000003</v>
      </c>
      <c r="CB77" s="83">
        <v>136.31007166000001</v>
      </c>
      <c r="CC77" s="26" t="s">
        <v>599</v>
      </c>
      <c r="CD77" s="83">
        <v>136.31007166000001</v>
      </c>
      <c r="CE77" s="11">
        <v>66.93915767</v>
      </c>
      <c r="CF77" s="104">
        <v>69</v>
      </c>
      <c r="CG77" s="238">
        <v>44225.139426064816</v>
      </c>
      <c r="CH77" s="319">
        <v>791479315.59679794</v>
      </c>
      <c r="CI77" s="33">
        <v>-7.9241087951231748E-3</v>
      </c>
      <c r="CJ77" s="29">
        <v>10042.37858986</v>
      </c>
      <c r="CK77" s="12">
        <v>1.07692367</v>
      </c>
      <c r="CL77" s="11">
        <v>97.913335140000001</v>
      </c>
      <c r="CM77" s="11">
        <v>81.423647990000006</v>
      </c>
      <c r="CN77" s="104">
        <v>69</v>
      </c>
      <c r="CO77" s="238">
        <v>44225.613109456019</v>
      </c>
      <c r="CP77" s="319">
        <v>791520241.84194303</v>
      </c>
      <c r="CQ77" s="32">
        <v>0.4657592824078165</v>
      </c>
      <c r="CR77" s="29">
        <v>807589.37745569996</v>
      </c>
      <c r="CS77" s="30">
        <v>12.232804099999999</v>
      </c>
      <c r="CT77" s="11">
        <v>82.018136920000003</v>
      </c>
      <c r="CU77" s="11">
        <v>-81.475171130000007</v>
      </c>
      <c r="CV77" s="104">
        <v>69</v>
      </c>
      <c r="CW77" s="238">
        <v>44241.624194548611</v>
      </c>
      <c r="CX77" s="319">
        <v>792903599.59499002</v>
      </c>
      <c r="CY77" s="222">
        <v>32.902212230000004</v>
      </c>
      <c r="CZ77" s="12">
        <v>39.52396633</v>
      </c>
      <c r="DA77" s="12">
        <v>81.903350410000002</v>
      </c>
      <c r="DB77" s="11">
        <v>14.72150749</v>
      </c>
      <c r="DC77" s="11">
        <v>-49.935348349999998</v>
      </c>
      <c r="DD77" s="11">
        <v>238.06748314000001</v>
      </c>
      <c r="DE77" s="11">
        <v>10.862035300000001</v>
      </c>
      <c r="DF77" s="11">
        <v>106.24693391</v>
      </c>
      <c r="DG77" s="11">
        <v>73.301019350000004</v>
      </c>
      <c r="DH77" s="11">
        <v>68.866219349999994</v>
      </c>
      <c r="DI77" s="104">
        <v>69</v>
      </c>
      <c r="DJ77" s="238">
        <v>44258.005247349538</v>
      </c>
      <c r="DK77" s="319">
        <v>794318922.55736005</v>
      </c>
      <c r="DL77" s="148">
        <v>-9.6065532408829313E-2</v>
      </c>
      <c r="DM77" s="30">
        <v>3.9374735099999998</v>
      </c>
      <c r="DN77" s="11">
        <v>13.69017079</v>
      </c>
      <c r="DO77" s="104">
        <v>69</v>
      </c>
      <c r="DP77" s="230">
        <v>44224.125</v>
      </c>
      <c r="DQ77" s="222">
        <v>32.958333330000002</v>
      </c>
      <c r="DR77" s="136" t="s">
        <v>670</v>
      </c>
      <c r="DS77" s="201">
        <v>1.4894299999999999E-2</v>
      </c>
      <c r="DT77" s="201">
        <v>9.5338190000000003E-2</v>
      </c>
      <c r="DU77" s="202">
        <v>12.36424731</v>
      </c>
      <c r="DV77" s="11">
        <v>2.7134429199999999</v>
      </c>
      <c r="DW77" s="11">
        <v>346.20277168000001</v>
      </c>
      <c r="DX77" s="11">
        <v>69.477347649999999</v>
      </c>
      <c r="DY77" s="11">
        <v>112.74140893000001</v>
      </c>
      <c r="DZ77" s="12">
        <v>2.60610337</v>
      </c>
      <c r="EA77" s="11">
        <v>336.63060056</v>
      </c>
    </row>
    <row r="78" spans="1:131">
      <c r="A78" s="367"/>
      <c r="B78" s="104">
        <v>70</v>
      </c>
      <c r="C78" s="105" t="s">
        <v>3</v>
      </c>
      <c r="D78" s="230">
        <v>44258.101312881947</v>
      </c>
      <c r="E78" s="309">
        <v>794327222.61922598</v>
      </c>
      <c r="F78" s="222">
        <v>32.908094900000002</v>
      </c>
      <c r="G78" s="21">
        <v>4959.4173198600001</v>
      </c>
      <c r="H78" s="7">
        <v>3163.9971578200002</v>
      </c>
      <c r="I78" s="7">
        <v>3057.3513244999999</v>
      </c>
      <c r="J78" s="214">
        <v>44257.809646226851</v>
      </c>
      <c r="K78" s="214">
        <v>44257.767979560187</v>
      </c>
      <c r="L78" s="9">
        <v>63</v>
      </c>
      <c r="M78" s="21">
        <v>2</v>
      </c>
      <c r="N78" s="9" t="s">
        <v>597</v>
      </c>
      <c r="O78" s="10">
        <v>10</v>
      </c>
      <c r="P78" s="12">
        <v>41.81718085</v>
      </c>
      <c r="Q78" s="13">
        <v>5.1035259499999999</v>
      </c>
      <c r="R78" s="13">
        <v>5.0275658999999999</v>
      </c>
      <c r="S78" s="11">
        <v>98.609240659999998</v>
      </c>
      <c r="T78" s="12">
        <v>58.904715359999997</v>
      </c>
      <c r="U78" s="12">
        <v>58.914329209999998</v>
      </c>
      <c r="V78" s="29">
        <v>3383.1777880899999</v>
      </c>
      <c r="W78" s="13">
        <v>1.00037976</v>
      </c>
      <c r="X78" s="230">
        <v>44258.101833715278</v>
      </c>
      <c r="Y78" s="34">
        <v>5.2083333139307797E-4</v>
      </c>
      <c r="Z78" s="29">
        <v>3499.9969875900001</v>
      </c>
      <c r="AA78" s="13">
        <v>1.0000342600000001</v>
      </c>
      <c r="AB78" s="29">
        <v>3279.4479378000001</v>
      </c>
      <c r="AC78" s="13">
        <v>1.04587154</v>
      </c>
      <c r="AD78" s="230">
        <v>44258.102956400464</v>
      </c>
      <c r="AE78" s="34">
        <v>1.6435185170848854E-3</v>
      </c>
      <c r="AF78" s="11">
        <v>59.099593400000003</v>
      </c>
      <c r="AG78" s="11">
        <v>49.077671719999998</v>
      </c>
      <c r="AH78" s="11">
        <v>1.2030754800000001</v>
      </c>
      <c r="AI78" s="81">
        <v>5.9743781499999997</v>
      </c>
      <c r="AJ78" s="11">
        <v>2.6792125200000001</v>
      </c>
      <c r="AK78" s="11">
        <v>114.78430862</v>
      </c>
      <c r="AL78" s="11">
        <v>125.73314581</v>
      </c>
      <c r="AM78" s="11">
        <v>112.37148738</v>
      </c>
      <c r="AN78" s="11">
        <v>122.28475348000001</v>
      </c>
      <c r="AO78" s="11">
        <v>0.37751900999999999</v>
      </c>
      <c r="AP78" s="11">
        <v>0.53641364000000002</v>
      </c>
      <c r="AQ78" s="11">
        <v>21.866867469999999</v>
      </c>
      <c r="AR78" s="83">
        <v>11.193172029999999</v>
      </c>
      <c r="AS78" s="11">
        <v>65.215691379999996</v>
      </c>
      <c r="AT78" s="11">
        <v>67.628512619999995</v>
      </c>
      <c r="AU78" s="26" t="s">
        <v>599</v>
      </c>
      <c r="AV78" s="83">
        <v>11.193172029999999</v>
      </c>
      <c r="AW78" s="83">
        <v>0</v>
      </c>
      <c r="AX78" s="11">
        <v>54.266854189999997</v>
      </c>
      <c r="AY78" s="11">
        <v>57.715246520000001</v>
      </c>
      <c r="AZ78" s="26" t="s">
        <v>599</v>
      </c>
      <c r="BA78" s="83">
        <v>0</v>
      </c>
      <c r="BB78" s="11">
        <v>11.20088981</v>
      </c>
      <c r="BC78" s="11">
        <v>88.771969350000006</v>
      </c>
      <c r="BD78" s="11">
        <v>80.027140840000001</v>
      </c>
      <c r="BE78" s="11">
        <v>73.66526356</v>
      </c>
      <c r="BF78" s="11">
        <v>102.11749831</v>
      </c>
      <c r="BG78" s="11">
        <v>106.32950972</v>
      </c>
      <c r="BH78" s="11">
        <v>69.248031729999994</v>
      </c>
      <c r="BI78" s="11">
        <v>110.74695083</v>
      </c>
      <c r="BJ78" s="11">
        <v>88.769770199999996</v>
      </c>
      <c r="BK78" s="11">
        <v>11.20125689</v>
      </c>
      <c r="BL78" s="11">
        <v>80.028972909999993</v>
      </c>
      <c r="BM78" s="104">
        <v>70</v>
      </c>
      <c r="BN78" s="230">
        <v>44258.119297638892</v>
      </c>
      <c r="BO78" s="309">
        <v>794328776.50175297</v>
      </c>
      <c r="BP78" s="34">
        <v>1.7984756945224945E-2</v>
      </c>
      <c r="BQ78" s="13">
        <v>1.33141</v>
      </c>
      <c r="BR78" s="1" t="s">
        <v>599</v>
      </c>
      <c r="BS78" s="29">
        <v>23693.163684800002</v>
      </c>
      <c r="BT78" s="11">
        <v>36.87645904</v>
      </c>
      <c r="BU78" s="11">
        <v>1.70600069</v>
      </c>
      <c r="BV78" s="11">
        <v>31.45607438</v>
      </c>
      <c r="BW78" s="29">
        <v>50568.999272089997</v>
      </c>
      <c r="BX78" s="29">
        <v>44.240410449999999</v>
      </c>
      <c r="BY78" s="29">
        <v>245.59237422999999</v>
      </c>
      <c r="BZ78" s="141">
        <v>3.4471012700000001</v>
      </c>
      <c r="CA78" s="29">
        <v>158.64803621999999</v>
      </c>
      <c r="CB78" s="83">
        <v>136.13605179999999</v>
      </c>
      <c r="CC78" s="26" t="s">
        <v>599</v>
      </c>
      <c r="CD78" s="83">
        <v>136.13605179999999</v>
      </c>
      <c r="CE78" s="11">
        <v>66.670239580000001</v>
      </c>
      <c r="CF78" s="104">
        <v>70</v>
      </c>
      <c r="CG78" s="238">
        <v>44258.093650543982</v>
      </c>
      <c r="CH78" s="319">
        <v>794326560.59305203</v>
      </c>
      <c r="CI78" s="33">
        <v>-7.6623379645752721E-3</v>
      </c>
      <c r="CJ78" s="29">
        <v>9654.1156627</v>
      </c>
      <c r="CK78" s="12">
        <v>1.0715088100000001</v>
      </c>
      <c r="CL78" s="11">
        <v>97.714572880000006</v>
      </c>
      <c r="CM78" s="11">
        <v>81.369506509999994</v>
      </c>
      <c r="CN78" s="104">
        <v>70</v>
      </c>
      <c r="CO78" s="238">
        <v>44258.60123951389</v>
      </c>
      <c r="CP78" s="319">
        <v>794370416.27988398</v>
      </c>
      <c r="CQ78" s="32">
        <v>0.49992663194279885</v>
      </c>
      <c r="CR78" s="29">
        <v>851180.09138876002</v>
      </c>
      <c r="CS78" s="30">
        <v>12.842551650000001</v>
      </c>
      <c r="CT78" s="11">
        <v>82.227352400000001</v>
      </c>
      <c r="CU78" s="11">
        <v>-81.421557780000001</v>
      </c>
      <c r="CV78" s="104">
        <v>70</v>
      </c>
      <c r="CW78" s="238">
        <v>44274.552748275462</v>
      </c>
      <c r="CX78" s="319">
        <v>795748626.63736796</v>
      </c>
      <c r="CY78" s="222">
        <v>32.928553729999997</v>
      </c>
      <c r="CZ78" s="12">
        <v>43.905935190000001</v>
      </c>
      <c r="DA78" s="12">
        <v>81.828171080000004</v>
      </c>
      <c r="DB78" s="11">
        <v>14.584625539999999</v>
      </c>
      <c r="DC78" s="11">
        <v>-58.206030640000002</v>
      </c>
      <c r="DD78" s="11">
        <v>102.77055654</v>
      </c>
      <c r="DE78" s="11">
        <v>10.830418699999999</v>
      </c>
      <c r="DF78" s="11">
        <v>106.75169742999999</v>
      </c>
      <c r="DG78" s="11">
        <v>72.842734960000001</v>
      </c>
      <c r="DH78" s="11">
        <v>68.678482310000007</v>
      </c>
      <c r="DI78" s="104">
        <v>70</v>
      </c>
      <c r="DJ78" s="238">
        <v>44290.916795914352</v>
      </c>
      <c r="DK78" s="319">
        <v>797162480.35297</v>
      </c>
      <c r="DL78" s="148">
        <v>-9.2611874999420252E-2</v>
      </c>
      <c r="DM78" s="30">
        <v>3.83235276</v>
      </c>
      <c r="DN78" s="11">
        <v>13.515527779999999</v>
      </c>
      <c r="DO78" s="104">
        <v>70</v>
      </c>
      <c r="DP78" s="230">
        <v>44257.083333333336</v>
      </c>
      <c r="DQ78" s="222">
        <v>32.916666669999998</v>
      </c>
      <c r="DR78" s="136" t="s">
        <v>671</v>
      </c>
      <c r="DS78" s="201">
        <v>5.8356760000000001E-2</v>
      </c>
      <c r="DT78" s="201">
        <v>0.13354466000000001</v>
      </c>
      <c r="DU78" s="202">
        <v>12.39489221</v>
      </c>
      <c r="DV78" s="11">
        <v>2.59829789</v>
      </c>
      <c r="DW78" s="11">
        <v>232.60343975999999</v>
      </c>
      <c r="DX78" s="11">
        <v>70.750744940000004</v>
      </c>
      <c r="DY78" s="11">
        <v>127.37287445</v>
      </c>
      <c r="DZ78" s="12">
        <v>2.5177556299999999</v>
      </c>
      <c r="EA78" s="11">
        <v>221.39126322000001</v>
      </c>
    </row>
    <row r="79" spans="1:131">
      <c r="A79" s="367"/>
      <c r="B79" s="104">
        <v>71</v>
      </c>
      <c r="C79" s="105" t="s">
        <v>3</v>
      </c>
      <c r="D79" s="230">
        <v>44291.009407789352</v>
      </c>
      <c r="E79" s="309">
        <v>797170482.01872694</v>
      </c>
      <c r="F79" s="222">
        <v>32.901029370000003</v>
      </c>
      <c r="G79" s="21">
        <v>4992.3254147600001</v>
      </c>
      <c r="H79" s="7">
        <v>3196.9052527200001</v>
      </c>
      <c r="I79" s="7">
        <v>3090.2594193999998</v>
      </c>
      <c r="J79" s="214">
        <v>44290.759407789352</v>
      </c>
      <c r="K79" s="214">
        <v>44290.717741122688</v>
      </c>
      <c r="L79" s="9">
        <v>96</v>
      </c>
      <c r="M79" s="21">
        <v>7</v>
      </c>
      <c r="N79" s="9" t="s">
        <v>23</v>
      </c>
      <c r="O79" s="10">
        <v>14</v>
      </c>
      <c r="P79" s="12">
        <v>46.043751389999997</v>
      </c>
      <c r="Q79" s="13">
        <v>5.1148539700000004</v>
      </c>
      <c r="R79" s="13">
        <v>5.5357878999999999</v>
      </c>
      <c r="S79" s="11">
        <v>98.651913140000005</v>
      </c>
      <c r="T79" s="12">
        <v>58.920138530000003</v>
      </c>
      <c r="U79" s="12">
        <v>58.929391180000003</v>
      </c>
      <c r="V79" s="29">
        <v>3387.9725026400001</v>
      </c>
      <c r="W79" s="13">
        <v>0.99956281000000002</v>
      </c>
      <c r="X79" s="230">
        <v>44291.009917048614</v>
      </c>
      <c r="Y79" s="34">
        <v>5.092592618893832E-4</v>
      </c>
      <c r="Z79" s="29">
        <v>3499.99744276</v>
      </c>
      <c r="AA79" s="13">
        <v>0.99923185999999997</v>
      </c>
      <c r="AB79" s="29">
        <v>3287.2840324499998</v>
      </c>
      <c r="AC79" s="13">
        <v>1.04598115</v>
      </c>
      <c r="AD79" s="230">
        <v>44291.011028159723</v>
      </c>
      <c r="AE79" s="34">
        <v>1.6203703708015382E-3</v>
      </c>
      <c r="AF79" s="11">
        <v>59.949632219999998</v>
      </c>
      <c r="AG79" s="11">
        <v>69.958509840000005</v>
      </c>
      <c r="AH79" s="11">
        <v>208.07433442000001</v>
      </c>
      <c r="AI79" s="81">
        <v>14.192308499999999</v>
      </c>
      <c r="AJ79" s="11">
        <v>2.54432524</v>
      </c>
      <c r="AK79" s="11">
        <v>112.22377711</v>
      </c>
      <c r="AL79" s="11">
        <v>121.80621225</v>
      </c>
      <c r="AM79" s="11">
        <v>110.04001282</v>
      </c>
      <c r="AN79" s="11">
        <v>118.77099352</v>
      </c>
      <c r="AO79" s="11">
        <v>0.36295138999999998</v>
      </c>
      <c r="AP79" s="11">
        <v>0.53321021000000002</v>
      </c>
      <c r="AQ79" s="11">
        <v>22.451395510000001</v>
      </c>
      <c r="AR79" s="83">
        <v>9.7766272399999998</v>
      </c>
      <c r="AS79" s="11">
        <v>67.77622289</v>
      </c>
      <c r="AT79" s="11">
        <v>69.959987179999999</v>
      </c>
      <c r="AU79" s="26" t="s">
        <v>599</v>
      </c>
      <c r="AV79" s="83">
        <v>9.7766272399999998</v>
      </c>
      <c r="AW79" s="83">
        <v>0</v>
      </c>
      <c r="AX79" s="11">
        <v>58.193787749999998</v>
      </c>
      <c r="AY79" s="11">
        <v>61.229006480000002</v>
      </c>
      <c r="AZ79" s="26" t="s">
        <v>599</v>
      </c>
      <c r="BA79" s="83">
        <v>0</v>
      </c>
      <c r="BB79" s="11">
        <v>9.7865049200000005</v>
      </c>
      <c r="BC79" s="11">
        <v>60.326707810000002</v>
      </c>
      <c r="BD79" s="11">
        <v>109.88678727</v>
      </c>
      <c r="BE79" s="11">
        <v>72.691118009999997</v>
      </c>
      <c r="BF79" s="11">
        <v>102.22677981</v>
      </c>
      <c r="BG79" s="11">
        <v>107.30416323999999</v>
      </c>
      <c r="BH79" s="11">
        <v>69.093738400000007</v>
      </c>
      <c r="BI79" s="11">
        <v>110.90126441</v>
      </c>
      <c r="BJ79" s="11">
        <v>60.324857199999997</v>
      </c>
      <c r="BK79" s="11">
        <v>9.7866522499999995</v>
      </c>
      <c r="BL79" s="11">
        <v>109.88849055</v>
      </c>
      <c r="BM79" s="104">
        <v>71</v>
      </c>
      <c r="BN79" s="230">
        <v>44291.027767083331</v>
      </c>
      <c r="BO79" s="309">
        <v>797172068.26191902</v>
      </c>
      <c r="BP79" s="34">
        <v>1.8359293979301583E-2</v>
      </c>
      <c r="BQ79" s="13">
        <v>1.3426132900000001</v>
      </c>
      <c r="BR79" s="1" t="s">
        <v>599</v>
      </c>
      <c r="BS79" s="29">
        <v>24494.109392440001</v>
      </c>
      <c r="BT79" s="11">
        <v>32.847212710000001</v>
      </c>
      <c r="BU79" s="11">
        <v>1.5315331000000001</v>
      </c>
      <c r="BV79" s="11">
        <v>239.24706785000001</v>
      </c>
      <c r="BW79" s="29">
        <v>52102.458095310001</v>
      </c>
      <c r="BX79" s="29">
        <v>252.25777875</v>
      </c>
      <c r="BY79" s="29">
        <v>256.28770557000001</v>
      </c>
      <c r="BZ79" s="141">
        <v>3.5567969800000001</v>
      </c>
      <c r="CA79" s="29">
        <v>-4.02992682</v>
      </c>
      <c r="CB79" s="83">
        <v>134.58204717999999</v>
      </c>
      <c r="CC79" s="26" t="s">
        <v>599</v>
      </c>
      <c r="CD79" s="83">
        <v>134.58204717999999</v>
      </c>
      <c r="CE79" s="11">
        <v>66.387964319999995</v>
      </c>
      <c r="CF79" s="104">
        <v>71</v>
      </c>
      <c r="CG79" s="238">
        <v>44291.002006898147</v>
      </c>
      <c r="CH79" s="319">
        <v>797169842.58176899</v>
      </c>
      <c r="CI79" s="33">
        <v>-7.4008912051795051E-3</v>
      </c>
      <c r="CJ79" s="29">
        <v>9275.4083768500004</v>
      </c>
      <c r="CK79" s="12">
        <v>1.0662238100000001</v>
      </c>
      <c r="CL79" s="11">
        <v>97.12593305</v>
      </c>
      <c r="CM79" s="11">
        <v>81.327878159999997</v>
      </c>
      <c r="CN79" s="104">
        <v>71</v>
      </c>
      <c r="CO79" s="238">
        <v>44291.547315636577</v>
      </c>
      <c r="CP79" s="319">
        <v>797216957.25706398</v>
      </c>
      <c r="CQ79" s="32">
        <v>0.53790784722514218</v>
      </c>
      <c r="CR79" s="29">
        <v>898328.49931869004</v>
      </c>
      <c r="CS79" s="30">
        <v>13.502058630000001</v>
      </c>
      <c r="CT79" s="11">
        <v>82.820456550000003</v>
      </c>
      <c r="CU79" s="11">
        <v>-81.380223419999993</v>
      </c>
      <c r="CV79" s="104">
        <v>71</v>
      </c>
      <c r="CW79" s="238">
        <v>44307.462355405092</v>
      </c>
      <c r="CX79" s="319">
        <v>798592016.69276404</v>
      </c>
      <c r="CY79" s="222">
        <v>32.909607119999997</v>
      </c>
      <c r="CZ79" s="12">
        <v>47.730813589999997</v>
      </c>
      <c r="DA79" s="12">
        <v>81.81692855</v>
      </c>
      <c r="DB79" s="11">
        <v>14.451729159999999</v>
      </c>
      <c r="DC79" s="11">
        <v>-62.646622630000003</v>
      </c>
      <c r="DD79" s="11">
        <v>310.93479902000001</v>
      </c>
      <c r="DE79" s="11">
        <v>8.2775817699999994</v>
      </c>
      <c r="DF79" s="11">
        <v>108.12513729</v>
      </c>
      <c r="DG79" s="11">
        <v>71.504646269999995</v>
      </c>
      <c r="DH79" s="11">
        <v>68.564645810000002</v>
      </c>
      <c r="DI79" s="104">
        <v>71</v>
      </c>
      <c r="DJ79" s="238">
        <v>44323.821179641207</v>
      </c>
      <c r="DK79" s="319">
        <v>800005419.10690105</v>
      </c>
      <c r="DL79" s="148">
        <v>-8.9257511572213843E-2</v>
      </c>
      <c r="DM79" s="30">
        <v>3.7293551900000002</v>
      </c>
      <c r="DN79" s="11">
        <v>13.344867730000001</v>
      </c>
      <c r="DO79" s="104">
        <v>71</v>
      </c>
      <c r="DP79" s="230">
        <v>44290</v>
      </c>
      <c r="DQ79" s="222">
        <v>32.875</v>
      </c>
      <c r="DR79" s="136" t="s">
        <v>672</v>
      </c>
      <c r="DS79" s="201">
        <v>4.6895190000000003E-2</v>
      </c>
      <c r="DT79" s="201">
        <v>0.11743236</v>
      </c>
      <c r="DU79" s="202">
        <v>12.45361228</v>
      </c>
      <c r="DV79" s="11">
        <v>2.4877753899999999</v>
      </c>
      <c r="DW79" s="11">
        <v>76.034674449999997</v>
      </c>
      <c r="DX79" s="11">
        <v>75.293337289999997</v>
      </c>
      <c r="DY79" s="11">
        <v>122.17576934</v>
      </c>
      <c r="DZ79" s="12">
        <v>2.4237529900000001</v>
      </c>
      <c r="EA79" s="11">
        <v>66.23921301</v>
      </c>
    </row>
    <row r="80" spans="1:131">
      <c r="A80" s="367"/>
      <c r="B80" s="104">
        <v>72</v>
      </c>
      <c r="C80" s="105" t="s">
        <v>3</v>
      </c>
      <c r="D80" s="230">
        <v>44323.910437152779</v>
      </c>
      <c r="E80" s="309">
        <v>800013130.95610595</v>
      </c>
      <c r="F80" s="222">
        <v>32.978846660000002</v>
      </c>
      <c r="G80" s="21">
        <v>5025.2264441300003</v>
      </c>
      <c r="H80" s="7">
        <v>3229.8062820800001</v>
      </c>
      <c r="I80" s="7">
        <v>3123.1604487700001</v>
      </c>
      <c r="J80" s="214">
        <v>44323.660437164355</v>
      </c>
      <c r="K80" s="214">
        <v>44323.618770497684</v>
      </c>
      <c r="L80" s="9">
        <v>128</v>
      </c>
      <c r="M80" s="21">
        <v>4</v>
      </c>
      <c r="N80" s="9" t="s">
        <v>602</v>
      </c>
      <c r="O80" s="10">
        <v>19</v>
      </c>
      <c r="P80" s="12">
        <v>49.29504704</v>
      </c>
      <c r="Q80" s="13">
        <v>5.1263625499999996</v>
      </c>
      <c r="R80" s="13">
        <v>5.9268671199999998</v>
      </c>
      <c r="S80" s="11">
        <v>98.664003710000003</v>
      </c>
      <c r="T80" s="12">
        <v>58.936358470000002</v>
      </c>
      <c r="U80" s="12">
        <v>58.945231130000003</v>
      </c>
      <c r="V80" s="29">
        <v>3392.8429675500001</v>
      </c>
      <c r="W80" s="13">
        <v>0.99873624000000005</v>
      </c>
      <c r="X80" s="230">
        <v>44323.910934837964</v>
      </c>
      <c r="Y80" s="34">
        <v>4.9768518510973081E-4</v>
      </c>
      <c r="Z80" s="29">
        <v>3499.9979664100001</v>
      </c>
      <c r="AA80" s="13">
        <v>0.99841955000000004</v>
      </c>
      <c r="AB80" s="29">
        <v>3295.5695082100001</v>
      </c>
      <c r="AC80" s="13">
        <v>1.04609704</v>
      </c>
      <c r="AD80" s="230">
        <v>44323.912034374996</v>
      </c>
      <c r="AE80" s="34">
        <v>1.5972222172422335E-3</v>
      </c>
      <c r="AF80" s="11">
        <v>60.827327689999997</v>
      </c>
      <c r="AG80" s="11">
        <v>51.738267759999999</v>
      </c>
      <c r="AH80" s="11">
        <v>48.754715650000001</v>
      </c>
      <c r="AI80" s="81">
        <v>7.1477597399999997</v>
      </c>
      <c r="AJ80" s="11">
        <v>2.4130201800000002</v>
      </c>
      <c r="AK80" s="11">
        <v>109.72250429</v>
      </c>
      <c r="AL80" s="11">
        <v>115.99205305</v>
      </c>
      <c r="AM80" s="11">
        <v>107.75999220999999</v>
      </c>
      <c r="AN80" s="11">
        <v>113.50971525999999</v>
      </c>
      <c r="AO80" s="11">
        <v>0.34953409000000002</v>
      </c>
      <c r="AP80" s="11">
        <v>0.53009810999999996</v>
      </c>
      <c r="AQ80" s="11">
        <v>23.01019608</v>
      </c>
      <c r="AR80" s="83">
        <v>6.3837612999999997</v>
      </c>
      <c r="AS80" s="11">
        <v>70.277495709999997</v>
      </c>
      <c r="AT80" s="11">
        <v>72.240007790000007</v>
      </c>
      <c r="AU80" s="26" t="s">
        <v>599</v>
      </c>
      <c r="AV80" s="83">
        <v>6.3837612999999997</v>
      </c>
      <c r="AW80" s="83">
        <v>0</v>
      </c>
      <c r="AX80" s="11">
        <v>64.007946950000004</v>
      </c>
      <c r="AY80" s="11">
        <v>66.490284740000007</v>
      </c>
      <c r="AZ80" s="26" t="s">
        <v>599</v>
      </c>
      <c r="BA80" s="83">
        <v>0</v>
      </c>
      <c r="BB80" s="11">
        <v>6.3946390199999996</v>
      </c>
      <c r="BC80" s="11">
        <v>34.446740699999999</v>
      </c>
      <c r="BD80" s="11">
        <v>139.15862028000001</v>
      </c>
      <c r="BE80" s="11">
        <v>71.182771900000006</v>
      </c>
      <c r="BF80" s="11">
        <v>102.33577446</v>
      </c>
      <c r="BG80" s="11">
        <v>108.81286195</v>
      </c>
      <c r="BH80" s="11">
        <v>69.039942170000003</v>
      </c>
      <c r="BI80" s="11">
        <v>110.9550777</v>
      </c>
      <c r="BJ80" s="11">
        <v>34.445201359999999</v>
      </c>
      <c r="BK80" s="11">
        <v>6.3946012699999999</v>
      </c>
      <c r="BL80" s="11">
        <v>139.16019736999999</v>
      </c>
      <c r="BM80" s="104">
        <v>72</v>
      </c>
      <c r="BN80" s="230">
        <v>44323.929187858797</v>
      </c>
      <c r="BO80" s="309">
        <v>800014751.01704895</v>
      </c>
      <c r="BP80" s="34">
        <v>1.8750706018181518E-2</v>
      </c>
      <c r="BQ80" s="13">
        <v>1.3544718</v>
      </c>
      <c r="BR80" s="1" t="s">
        <v>599</v>
      </c>
      <c r="BS80" s="29">
        <v>25341.897905170001</v>
      </c>
      <c r="BT80" s="11">
        <v>26.905968770000001</v>
      </c>
      <c r="BU80" s="11">
        <v>1.36098553</v>
      </c>
      <c r="BV80" s="11">
        <v>80.856796079999995</v>
      </c>
      <c r="BW80" s="29">
        <v>53724.510313610001</v>
      </c>
      <c r="BX80" s="29">
        <v>94.096192849999994</v>
      </c>
      <c r="BY80" s="29">
        <v>266.98075118000003</v>
      </c>
      <c r="BZ80" s="141">
        <v>3.6664692400000001</v>
      </c>
      <c r="CA80" s="29">
        <v>-172.88455833</v>
      </c>
      <c r="CB80" s="83">
        <v>131.82222942999999</v>
      </c>
      <c r="CC80" s="26" t="s">
        <v>599</v>
      </c>
      <c r="CD80" s="83">
        <v>131.82222942999999</v>
      </c>
      <c r="CE80" s="11">
        <v>66.080137579999999</v>
      </c>
      <c r="CF80" s="104">
        <v>72</v>
      </c>
      <c r="CG80" s="238">
        <v>44323.903301724538</v>
      </c>
      <c r="CH80" s="319">
        <v>800012514.45482504</v>
      </c>
      <c r="CI80" s="33">
        <v>-7.1354282408719882E-3</v>
      </c>
      <c r="CJ80" s="29">
        <v>8900.7097397800007</v>
      </c>
      <c r="CK80" s="12">
        <v>1.0609853600000001</v>
      </c>
      <c r="CL80" s="11">
        <v>96.226190110000005</v>
      </c>
      <c r="CM80" s="11">
        <v>81.316916620000001</v>
      </c>
      <c r="CN80" s="104">
        <v>72</v>
      </c>
      <c r="CO80" s="238">
        <v>44324.492064918981</v>
      </c>
      <c r="CP80" s="319">
        <v>800063383.59502196</v>
      </c>
      <c r="CQ80" s="32">
        <v>0.58162776620156365</v>
      </c>
      <c r="CR80" s="29">
        <v>951133.99023730995</v>
      </c>
      <c r="CS80" s="30">
        <v>14.24068319</v>
      </c>
      <c r="CT80" s="11">
        <v>83.724635399999997</v>
      </c>
      <c r="CU80" s="11">
        <v>-81.371945499999995</v>
      </c>
      <c r="CV80" s="104">
        <v>72</v>
      </c>
      <c r="CW80" s="238">
        <v>44340.398050173608</v>
      </c>
      <c r="CX80" s="319">
        <v>801437660.72061503</v>
      </c>
      <c r="CY80" s="222">
        <v>32.935694769999998</v>
      </c>
      <c r="CZ80" s="12">
        <v>50.259576600000003</v>
      </c>
      <c r="DA80" s="12">
        <v>81.947470269999997</v>
      </c>
      <c r="DB80" s="11">
        <v>14.319224480000001</v>
      </c>
      <c r="DC80" s="11">
        <v>-50.73557315</v>
      </c>
      <c r="DD80" s="11">
        <v>181.81424436</v>
      </c>
      <c r="DE80" s="11">
        <v>4.2495238300000002</v>
      </c>
      <c r="DF80" s="11">
        <v>109.75921031</v>
      </c>
      <c r="DG80" s="11">
        <v>69.892106369999993</v>
      </c>
      <c r="DH80" s="11">
        <v>68.534698199999994</v>
      </c>
      <c r="DI80" s="104">
        <v>72</v>
      </c>
      <c r="DJ80" s="238">
        <v>44356.803076354168</v>
      </c>
      <c r="DK80" s="319">
        <v>802855054.98252499</v>
      </c>
      <c r="DL80" s="148">
        <v>-8.620746527594747E-2</v>
      </c>
      <c r="DM80" s="30">
        <v>3.6346940999999999</v>
      </c>
      <c r="DN80" s="11">
        <v>13.173432979999999</v>
      </c>
      <c r="DO80" s="104">
        <v>72</v>
      </c>
      <c r="DP80" s="230">
        <v>44322.875</v>
      </c>
      <c r="DQ80" s="222">
        <v>33</v>
      </c>
      <c r="DR80" s="136" t="s">
        <v>673</v>
      </c>
      <c r="DS80" s="201">
        <v>2.1698599999999998E-2</v>
      </c>
      <c r="DT80" s="201">
        <v>8.884446E-2</v>
      </c>
      <c r="DU80" s="202">
        <v>12.508266799999999</v>
      </c>
      <c r="DV80" s="11">
        <v>2.3662103499999998</v>
      </c>
      <c r="DW80" s="11">
        <v>271.34984875999999</v>
      </c>
      <c r="DX80" s="11">
        <v>82.000585529999995</v>
      </c>
      <c r="DY80" s="11">
        <v>112.26343878</v>
      </c>
      <c r="DZ80" s="12">
        <v>2.3243115200000002</v>
      </c>
      <c r="EA80" s="11">
        <v>264.95001841999999</v>
      </c>
    </row>
    <row r="81" spans="1:131">
      <c r="A81" s="367"/>
      <c r="B81" s="104">
        <v>73</v>
      </c>
      <c r="C81" s="105" t="s">
        <v>3</v>
      </c>
      <c r="D81" s="230">
        <v>44356.889283819444</v>
      </c>
      <c r="E81" s="309">
        <v>802862503.30759203</v>
      </c>
      <c r="F81" s="222">
        <v>32.927640289999999</v>
      </c>
      <c r="G81" s="21">
        <v>5058.2052907899997</v>
      </c>
      <c r="H81" s="7">
        <v>3262.7851287499998</v>
      </c>
      <c r="I81" s="7">
        <v>3156.1392954299999</v>
      </c>
      <c r="J81" s="214">
        <v>44356.63928383102</v>
      </c>
      <c r="K81" s="214">
        <v>44356.597617164349</v>
      </c>
      <c r="L81" s="9">
        <v>161</v>
      </c>
      <c r="M81" s="21">
        <v>2</v>
      </c>
      <c r="N81" s="9" t="s">
        <v>597</v>
      </c>
      <c r="O81" s="10">
        <v>24</v>
      </c>
      <c r="P81" s="114">
        <v>51.022892030000001</v>
      </c>
      <c r="Q81" s="13">
        <v>5.1380503800000001</v>
      </c>
      <c r="R81" s="15">
        <v>6.1348502700000003</v>
      </c>
      <c r="S81" s="11">
        <v>98.699232249999994</v>
      </c>
      <c r="T81" s="12">
        <v>58.950578100000001</v>
      </c>
      <c r="U81" s="12">
        <v>58.959075810000002</v>
      </c>
      <c r="V81" s="29">
        <v>3397.6188434300002</v>
      </c>
      <c r="W81" s="13">
        <v>0.99796954000000004</v>
      </c>
      <c r="X81" s="230">
        <v>44356.889769930553</v>
      </c>
      <c r="Y81" s="34">
        <v>4.8611110833007842E-4</v>
      </c>
      <c r="Z81" s="29">
        <v>3499.9985606800001</v>
      </c>
      <c r="AA81" s="13">
        <v>0.99766688000000003</v>
      </c>
      <c r="AB81" s="29">
        <v>3303.7995547800001</v>
      </c>
      <c r="AC81" s="13">
        <v>1.0462121600000001</v>
      </c>
      <c r="AD81" s="230">
        <v>44356.890846319446</v>
      </c>
      <c r="AE81" s="34">
        <v>1.5625000014551915E-3</v>
      </c>
      <c r="AF81" s="11">
        <v>61.657582179999999</v>
      </c>
      <c r="AG81" s="11">
        <v>55.360435099999997</v>
      </c>
      <c r="AH81" s="11">
        <v>317.14746114000002</v>
      </c>
      <c r="AI81" s="81">
        <v>9.3909179599999995</v>
      </c>
      <c r="AJ81" s="11">
        <v>2.2841759499999998</v>
      </c>
      <c r="AK81" s="11">
        <v>107.20652877000001</v>
      </c>
      <c r="AL81" s="11">
        <v>109.13198577999999</v>
      </c>
      <c r="AM81" s="11">
        <v>105.45922108000001</v>
      </c>
      <c r="AN81" s="11">
        <v>107.23764582</v>
      </c>
      <c r="AO81" s="11">
        <v>0.33664416000000003</v>
      </c>
      <c r="AP81" s="11">
        <v>0.52459202999999999</v>
      </c>
      <c r="AQ81" s="116">
        <v>23.27403159</v>
      </c>
      <c r="AR81" s="83">
        <v>1.9552440499999999</v>
      </c>
      <c r="AS81" s="11">
        <v>72.793471229999994</v>
      </c>
      <c r="AT81" s="11">
        <v>74.540778919999994</v>
      </c>
      <c r="AU81" s="26" t="s">
        <v>599</v>
      </c>
      <c r="AV81" s="83">
        <v>1.9552440499999999</v>
      </c>
      <c r="AW81" s="83">
        <v>0</v>
      </c>
      <c r="AX81" s="11">
        <v>70.868014220000006</v>
      </c>
      <c r="AY81" s="11">
        <v>72.762354180000003</v>
      </c>
      <c r="AZ81" s="26" t="s">
        <v>599</v>
      </c>
      <c r="BA81" s="83">
        <v>0</v>
      </c>
      <c r="BB81" s="11">
        <v>1.96594015</v>
      </c>
      <c r="BC81" s="116">
        <v>9.9981591299999995</v>
      </c>
      <c r="BD81" s="11">
        <v>168.03590072</v>
      </c>
      <c r="BE81" s="11">
        <v>69.593978739999997</v>
      </c>
      <c r="BF81" s="11">
        <v>102.43701645</v>
      </c>
      <c r="BG81" s="11">
        <v>110.40184775</v>
      </c>
      <c r="BH81" s="11">
        <v>69.019044989999998</v>
      </c>
      <c r="BI81" s="11">
        <v>110.97599064000001</v>
      </c>
      <c r="BJ81" s="11">
        <v>9.9969148000000008</v>
      </c>
      <c r="BK81" s="11">
        <v>1.9657632</v>
      </c>
      <c r="BL81" s="11">
        <v>168.03732199000001</v>
      </c>
      <c r="BM81" s="104">
        <v>73</v>
      </c>
      <c r="BN81" s="230">
        <v>44356.908416458333</v>
      </c>
      <c r="BO81" s="309">
        <v>802864156.36733103</v>
      </c>
      <c r="BP81" s="34">
        <v>1.9132638888549991E-2</v>
      </c>
      <c r="BQ81" s="13">
        <v>1.36616139</v>
      </c>
      <c r="BR81" s="1" t="s">
        <v>599</v>
      </c>
      <c r="BS81" s="29">
        <v>26177.610166490002</v>
      </c>
      <c r="BT81" s="11">
        <v>19.92695398</v>
      </c>
      <c r="BU81" s="11">
        <v>1.18971396</v>
      </c>
      <c r="BV81" s="11">
        <v>350.21841112999999</v>
      </c>
      <c r="BW81" s="29">
        <v>55326.1851541</v>
      </c>
      <c r="BX81" s="29">
        <v>3.6952103300000001</v>
      </c>
      <c r="BY81" s="29">
        <v>277.69908436999998</v>
      </c>
      <c r="BZ81" s="141">
        <v>3.7764008699999998</v>
      </c>
      <c r="CA81" s="29">
        <v>85.996125950000007</v>
      </c>
      <c r="CB81" s="83">
        <v>128.04391072999999</v>
      </c>
      <c r="CC81" s="26" t="s">
        <v>599</v>
      </c>
      <c r="CD81" s="83">
        <v>128.04391072999999</v>
      </c>
      <c r="CE81" s="11">
        <v>65.789575959999993</v>
      </c>
      <c r="CF81" s="104">
        <v>73</v>
      </c>
      <c r="CG81" s="238">
        <v>44356.882399525464</v>
      </c>
      <c r="CH81" s="319">
        <v>802861908.504058</v>
      </c>
      <c r="CI81" s="33">
        <v>-6.8842939799651504E-3</v>
      </c>
      <c r="CJ81" s="29">
        <v>8554.7864507400009</v>
      </c>
      <c r="CK81" s="12">
        <v>1.0561567199999999</v>
      </c>
      <c r="CL81" s="11">
        <v>95.115522010000007</v>
      </c>
      <c r="CM81" s="11">
        <v>81.282702549999996</v>
      </c>
      <c r="CN81" s="104">
        <v>73</v>
      </c>
      <c r="CO81" s="238">
        <v>44357.516944918978</v>
      </c>
      <c r="CP81" s="319">
        <v>802916733.22625303</v>
      </c>
      <c r="CQ81" s="32">
        <v>0.62766109953372506</v>
      </c>
      <c r="CR81" s="29">
        <v>1005008.10770638</v>
      </c>
      <c r="CS81" s="30">
        <v>14.994264749999999</v>
      </c>
      <c r="CT81" s="11">
        <v>84.828755849999993</v>
      </c>
      <c r="CU81" s="11">
        <v>-81.335986750000004</v>
      </c>
      <c r="CV81" s="104">
        <v>73</v>
      </c>
      <c r="CW81" s="238">
        <v>44373.352306562498</v>
      </c>
      <c r="CX81" s="319">
        <v>804284908.47135997</v>
      </c>
      <c r="CY81" s="222">
        <v>32.954256370000003</v>
      </c>
      <c r="CZ81" s="114">
        <v>51.108793919999997</v>
      </c>
      <c r="DA81" s="12">
        <v>81.859335189999996</v>
      </c>
      <c r="DB81" s="11">
        <v>14.19208171</v>
      </c>
      <c r="DC81" s="11">
        <v>-66.624241269999999</v>
      </c>
      <c r="DD81" s="11">
        <v>68.783432439999999</v>
      </c>
      <c r="DE81" s="11">
        <v>0.41954860999999999</v>
      </c>
      <c r="DF81" s="11">
        <v>111.22902731000001</v>
      </c>
      <c r="DG81" s="11">
        <v>68.431772859999995</v>
      </c>
      <c r="DH81" s="11">
        <v>68.570764089999997</v>
      </c>
      <c r="DI81" s="104">
        <v>73</v>
      </c>
      <c r="DJ81" s="238">
        <v>44389.732576550923</v>
      </c>
      <c r="DK81" s="319">
        <v>805700163.79817903</v>
      </c>
      <c r="DL81" s="148">
        <v>-8.4347569449164439E-2</v>
      </c>
      <c r="DM81" s="30">
        <v>3.5726426099999999</v>
      </c>
      <c r="DN81" s="11">
        <v>13.004973189999999</v>
      </c>
      <c r="DO81" s="104">
        <v>73</v>
      </c>
      <c r="DP81" s="230">
        <v>44355.875</v>
      </c>
      <c r="DQ81" s="222">
        <v>32.916666669999998</v>
      </c>
      <c r="DR81" s="136" t="s">
        <v>674</v>
      </c>
      <c r="DS81" s="201">
        <v>7.0046670000000005E-2</v>
      </c>
      <c r="DT81" s="201">
        <v>0.13532847000000001</v>
      </c>
      <c r="DU81" s="202">
        <v>12.5330162</v>
      </c>
      <c r="DV81" s="11">
        <v>2.21789967</v>
      </c>
      <c r="DW81" s="11">
        <v>173.37733781</v>
      </c>
      <c r="DX81" s="11">
        <v>89.871484719999998</v>
      </c>
      <c r="DY81" s="11">
        <v>129.27997169</v>
      </c>
      <c r="DZ81" s="12">
        <v>2.2194817800000002</v>
      </c>
      <c r="EA81" s="11">
        <v>171.41010034000001</v>
      </c>
    </row>
    <row r="82" spans="1:131">
      <c r="A82" s="367"/>
      <c r="B82" s="104">
        <v>74</v>
      </c>
      <c r="C82" s="105" t="s">
        <v>3</v>
      </c>
      <c r="D82" s="230">
        <v>44389.816924120372</v>
      </c>
      <c r="E82" s="309">
        <v>805707451.42848897</v>
      </c>
      <c r="F82" s="222">
        <v>32.971808279999998</v>
      </c>
      <c r="G82" s="21">
        <v>5091.1329310800002</v>
      </c>
      <c r="H82" s="7">
        <v>3295.7127690299999</v>
      </c>
      <c r="I82" s="7">
        <v>3189.0669357199999</v>
      </c>
      <c r="J82" s="214">
        <v>44389.566924131941</v>
      </c>
      <c r="K82" s="214">
        <v>44389.525257465277</v>
      </c>
      <c r="L82" s="9">
        <v>194</v>
      </c>
      <c r="M82" s="21">
        <v>7</v>
      </c>
      <c r="N82" s="9" t="s">
        <v>23</v>
      </c>
      <c r="O82" s="10">
        <v>28</v>
      </c>
      <c r="P82" s="12">
        <v>50.985134449999997</v>
      </c>
      <c r="Q82" s="13">
        <v>5.1498475099999999</v>
      </c>
      <c r="R82" s="13">
        <v>6.1305638699999996</v>
      </c>
      <c r="S82" s="11">
        <v>98.701141640000003</v>
      </c>
      <c r="T82" s="12">
        <v>58.706232380000003</v>
      </c>
      <c r="U82" s="12">
        <v>58.714044110000003</v>
      </c>
      <c r="V82" s="29">
        <v>4038.3664485700001</v>
      </c>
      <c r="W82" s="13">
        <v>1.00609335</v>
      </c>
      <c r="X82" s="230">
        <v>44389.817398657404</v>
      </c>
      <c r="Y82" s="34">
        <v>4.7453703155042604E-4</v>
      </c>
      <c r="Z82" s="228">
        <v>4134.8174305000002</v>
      </c>
      <c r="AA82" s="115">
        <v>1.00580961</v>
      </c>
      <c r="AB82" s="228">
        <v>3948.6517864799998</v>
      </c>
      <c r="AC82" s="13">
        <v>1.0552320799999999</v>
      </c>
      <c r="AD82" s="230">
        <v>44389.81846347222</v>
      </c>
      <c r="AE82" s="34">
        <v>1.5393518478958867E-3</v>
      </c>
      <c r="AF82" s="11">
        <v>62.50058568</v>
      </c>
      <c r="AG82" s="11">
        <v>72.226273070000005</v>
      </c>
      <c r="AH82" s="11">
        <v>180.96034817</v>
      </c>
      <c r="AI82" s="81">
        <v>14.85204294</v>
      </c>
      <c r="AJ82" s="11">
        <v>2.15669296</v>
      </c>
      <c r="AK82" s="11">
        <v>104.73199346</v>
      </c>
      <c r="AL82" s="11">
        <v>102.04706496999999</v>
      </c>
      <c r="AM82" s="11">
        <v>103.19506844999999</v>
      </c>
      <c r="AN82" s="11">
        <v>100.71970684999999</v>
      </c>
      <c r="AO82" s="11">
        <v>0.31989548000000001</v>
      </c>
      <c r="AP82" s="11">
        <v>0.51108218999999999</v>
      </c>
      <c r="AQ82" s="11">
        <v>23.121928789999998</v>
      </c>
      <c r="AR82" s="83">
        <v>2.7335853600000002</v>
      </c>
      <c r="AS82" s="11">
        <v>75.268006540000002</v>
      </c>
      <c r="AT82" s="11">
        <v>76.804931550000006</v>
      </c>
      <c r="AU82" s="26" t="s">
        <v>599</v>
      </c>
      <c r="AV82" s="83">
        <v>2.7335853600000002</v>
      </c>
      <c r="AW82" s="83">
        <v>0</v>
      </c>
      <c r="AX82" s="11">
        <v>77.952935030000006</v>
      </c>
      <c r="AY82" s="11">
        <v>79.280293150000006</v>
      </c>
      <c r="AZ82" s="26" t="s">
        <v>599</v>
      </c>
      <c r="BA82" s="83">
        <v>0</v>
      </c>
      <c r="BB82" s="11">
        <v>-2.7243107900000001</v>
      </c>
      <c r="BC82" s="11">
        <v>13.934501149999999</v>
      </c>
      <c r="BD82" s="11">
        <v>163.34118806000001</v>
      </c>
      <c r="BE82" s="11">
        <v>68.307287919999993</v>
      </c>
      <c r="BF82" s="11">
        <v>102.53605577</v>
      </c>
      <c r="BG82" s="11">
        <v>111.68853779</v>
      </c>
      <c r="BH82" s="11">
        <v>69.069672839999996</v>
      </c>
      <c r="BI82" s="11">
        <v>110.92533206</v>
      </c>
      <c r="BJ82" s="11">
        <v>13.935633879999999</v>
      </c>
      <c r="BK82" s="11">
        <v>2.7246189300000001</v>
      </c>
      <c r="BL82" s="11">
        <v>163.33974719</v>
      </c>
      <c r="BM82" s="104">
        <v>74</v>
      </c>
      <c r="BN82" s="230">
        <v>44389.836710555559</v>
      </c>
      <c r="BO82" s="309">
        <v>805709160.97602499</v>
      </c>
      <c r="BP82" s="34">
        <v>1.9786435186688323E-2</v>
      </c>
      <c r="BQ82" s="13">
        <v>1.39050534</v>
      </c>
      <c r="BR82" s="1" t="s">
        <v>599</v>
      </c>
      <c r="BS82" s="29">
        <v>27918.00774778</v>
      </c>
      <c r="BT82" s="11">
        <v>12.74781832</v>
      </c>
      <c r="BU82" s="11">
        <v>1.0210638299999999</v>
      </c>
      <c r="BV82" s="11">
        <v>215.21790869</v>
      </c>
      <c r="BW82" s="29">
        <v>58117.294441459999</v>
      </c>
      <c r="BX82" s="29">
        <v>229.07108751000001</v>
      </c>
      <c r="BY82" s="29">
        <v>288.40092017000001</v>
      </c>
      <c r="BZ82" s="141">
        <v>3.8861632799999999</v>
      </c>
      <c r="CA82" s="29">
        <v>-59.32983265</v>
      </c>
      <c r="CB82" s="83">
        <v>123.70570106</v>
      </c>
      <c r="CC82" s="26" t="s">
        <v>599</v>
      </c>
      <c r="CD82" s="83">
        <v>123.70570106</v>
      </c>
      <c r="CE82" s="11">
        <v>65.186650229999998</v>
      </c>
      <c r="CF82" s="104">
        <v>74</v>
      </c>
      <c r="CG82" s="238">
        <v>44389.810201921297</v>
      </c>
      <c r="CH82" s="319">
        <v>805706870.63005805</v>
      </c>
      <c r="CI82" s="33">
        <v>-6.7221990757388994E-3</v>
      </c>
      <c r="CJ82" s="29">
        <v>8887.2879113100007</v>
      </c>
      <c r="CK82" s="12">
        <v>1.0608084499999999</v>
      </c>
      <c r="CL82" s="11">
        <v>93.885599310000003</v>
      </c>
      <c r="CM82" s="11">
        <v>81.282137399999996</v>
      </c>
      <c r="CN82" s="104">
        <v>74</v>
      </c>
      <c r="CO82" s="238">
        <v>44390.504266793978</v>
      </c>
      <c r="CP82" s="319">
        <v>805766837.835621</v>
      </c>
      <c r="CQ82" s="32">
        <v>0.68734267360559897</v>
      </c>
      <c r="CR82" s="29">
        <v>1072116.8863724801</v>
      </c>
      <c r="CS82" s="30">
        <v>15.932955120000001</v>
      </c>
      <c r="CT82" s="11">
        <v>86.050045049999994</v>
      </c>
      <c r="CU82" s="11">
        <v>-81.33525831</v>
      </c>
      <c r="CV82" s="104">
        <v>74</v>
      </c>
      <c r="CW82" s="238">
        <v>44406.303703391204</v>
      </c>
      <c r="CX82" s="319">
        <v>807131909.15634</v>
      </c>
      <c r="CY82" s="222">
        <v>32.951396819999999</v>
      </c>
      <c r="CZ82" s="12">
        <v>50.176166899999998</v>
      </c>
      <c r="DA82" s="12">
        <v>81.935348680000004</v>
      </c>
      <c r="DB82" s="11">
        <v>14.066506840000001</v>
      </c>
      <c r="DC82" s="11">
        <v>-65.476751770000007</v>
      </c>
      <c r="DD82" s="11">
        <v>313.25322602</v>
      </c>
      <c r="DE82" s="11">
        <v>4.9894638100000002</v>
      </c>
      <c r="DF82" s="11">
        <v>112.27044651</v>
      </c>
      <c r="DG82" s="11">
        <v>67.386293730000006</v>
      </c>
      <c r="DH82" s="11">
        <v>68.673817349999993</v>
      </c>
      <c r="DI82" s="104">
        <v>74</v>
      </c>
      <c r="DJ82" s="238">
        <v>44422.708323171297</v>
      </c>
      <c r="DK82" s="319">
        <v>808549268.30517101</v>
      </c>
      <c r="DL82" s="148">
        <v>-8.0409247682837304E-2</v>
      </c>
      <c r="DM82" s="30">
        <v>3.45250813</v>
      </c>
      <c r="DN82" s="11">
        <v>12.837231040000001</v>
      </c>
      <c r="DO82" s="104">
        <v>74</v>
      </c>
      <c r="DP82" s="230">
        <v>44388.791666666664</v>
      </c>
      <c r="DQ82" s="222">
        <v>32.958333330000002</v>
      </c>
      <c r="DR82" s="136" t="s">
        <v>675</v>
      </c>
      <c r="DS82" s="201">
        <v>6.5200430000000004E-2</v>
      </c>
      <c r="DT82" s="201">
        <v>0.13017840999999999</v>
      </c>
      <c r="DU82" s="202">
        <v>12.5155005</v>
      </c>
      <c r="DV82" s="11">
        <v>2.0393956700000002</v>
      </c>
      <c r="DW82" s="11">
        <v>30.585251360000001</v>
      </c>
      <c r="DX82" s="11">
        <v>98.014590209999994</v>
      </c>
      <c r="DY82" s="11">
        <v>127.54193029</v>
      </c>
      <c r="DZ82" s="12">
        <v>2.1099952100000001</v>
      </c>
      <c r="EA82" s="11">
        <v>33.310742580000003</v>
      </c>
    </row>
    <row r="83" spans="1:131">
      <c r="A83" s="367"/>
      <c r="B83" s="104">
        <v>75</v>
      </c>
      <c r="C83" s="105" t="s">
        <v>3</v>
      </c>
      <c r="D83" s="230">
        <v>44422.78873241898</v>
      </c>
      <c r="E83" s="309">
        <v>808556215.66399503</v>
      </c>
      <c r="F83" s="222">
        <v>32.939834670000003</v>
      </c>
      <c r="G83" s="21">
        <v>5124.1047393600002</v>
      </c>
      <c r="H83" s="7">
        <v>3328.6845773099999</v>
      </c>
      <c r="I83" s="7">
        <v>3222.038744</v>
      </c>
      <c r="J83" s="214">
        <v>44422.53873241898</v>
      </c>
      <c r="K83" s="214">
        <v>44422.497065752315</v>
      </c>
      <c r="L83" s="9">
        <v>227</v>
      </c>
      <c r="M83" s="21">
        <v>5</v>
      </c>
      <c r="N83" s="9" t="s">
        <v>606</v>
      </c>
      <c r="O83" s="10">
        <v>33</v>
      </c>
      <c r="P83" s="12">
        <v>49.205106280000003</v>
      </c>
      <c r="Q83" s="13">
        <v>5.1617532700000002</v>
      </c>
      <c r="R83" s="13">
        <v>5.9167542500000003</v>
      </c>
      <c r="S83" s="11">
        <v>98.718562300000002</v>
      </c>
      <c r="T83" s="12">
        <v>58.980024010000001</v>
      </c>
      <c r="U83" s="12">
        <v>58.987734940000003</v>
      </c>
      <c r="V83" s="29">
        <v>3406.2753682799998</v>
      </c>
      <c r="W83" s="13">
        <v>0.99642881999999999</v>
      </c>
      <c r="X83" s="230">
        <v>44422.789195381942</v>
      </c>
      <c r="Y83" s="34">
        <v>4.6296296204673126E-4</v>
      </c>
      <c r="Z83" s="29">
        <v>3498.9996047999998</v>
      </c>
      <c r="AA83" s="13">
        <v>0.99615332000000001</v>
      </c>
      <c r="AB83" s="29">
        <v>3320.2465662099999</v>
      </c>
      <c r="AC83" s="13">
        <v>1.0464422099999999</v>
      </c>
      <c r="AD83" s="230">
        <v>44422.790237048612</v>
      </c>
      <c r="AE83" s="34">
        <v>1.5046296321088448E-3</v>
      </c>
      <c r="AF83" s="11">
        <v>63.367334479999997</v>
      </c>
      <c r="AG83" s="11">
        <v>57.9401139</v>
      </c>
      <c r="AH83" s="11">
        <v>83.124801149999996</v>
      </c>
      <c r="AI83" s="81">
        <v>7.5848457900000001</v>
      </c>
      <c r="AJ83" s="11">
        <v>2.0363948299999999</v>
      </c>
      <c r="AK83" s="11">
        <v>102.27187573</v>
      </c>
      <c r="AL83" s="11">
        <v>95.378046760000004</v>
      </c>
      <c r="AM83" s="11">
        <v>100.93944077</v>
      </c>
      <c r="AN83" s="11">
        <v>94.561626050000001</v>
      </c>
      <c r="AO83" s="11">
        <v>0.31470426000000001</v>
      </c>
      <c r="AP83" s="11">
        <v>0.50822305999999995</v>
      </c>
      <c r="AQ83" s="11">
        <v>22.596653839999998</v>
      </c>
      <c r="AR83" s="83">
        <v>7.0084878899999996</v>
      </c>
      <c r="AS83" s="11">
        <v>77.728124269999995</v>
      </c>
      <c r="AT83" s="11">
        <v>79.060559229999996</v>
      </c>
      <c r="AU83" s="26" t="s">
        <v>599</v>
      </c>
      <c r="AV83" s="83">
        <v>7.0084878899999996</v>
      </c>
      <c r="AW83" s="83">
        <v>0</v>
      </c>
      <c r="AX83" s="11">
        <v>84.621953239999996</v>
      </c>
      <c r="AY83" s="11">
        <v>85.438373949999999</v>
      </c>
      <c r="AZ83" s="26" t="s">
        <v>599</v>
      </c>
      <c r="BA83" s="83">
        <v>0</v>
      </c>
      <c r="BB83" s="11">
        <v>-7.0014551300000001</v>
      </c>
      <c r="BC83" s="11">
        <v>38.412223480000002</v>
      </c>
      <c r="BD83" s="11">
        <v>134.58632138999999</v>
      </c>
      <c r="BE83" s="11">
        <v>67.534715700000007</v>
      </c>
      <c r="BF83" s="11">
        <v>102.63550884</v>
      </c>
      <c r="BG83" s="11">
        <v>112.46102405000001</v>
      </c>
      <c r="BH83" s="11">
        <v>69.220456519999999</v>
      </c>
      <c r="BI83" s="11">
        <v>110.77460279</v>
      </c>
      <c r="BJ83" s="11">
        <v>38.413150299999998</v>
      </c>
      <c r="BK83" s="11">
        <v>7.0018288999999996</v>
      </c>
      <c r="BL83" s="11">
        <v>134.5850208</v>
      </c>
      <c r="BM83" s="104">
        <v>75</v>
      </c>
      <c r="BN83" s="230">
        <v>44422.808671770836</v>
      </c>
      <c r="BO83" s="309">
        <v>808557938.42430496</v>
      </c>
      <c r="BP83" s="34">
        <v>1.9939351856010035E-2</v>
      </c>
      <c r="BQ83" s="13">
        <v>1.3912608</v>
      </c>
      <c r="BR83" s="1" t="s">
        <v>599</v>
      </c>
      <c r="BS83" s="29">
        <v>27972.01675988</v>
      </c>
      <c r="BT83" s="11">
        <v>6.0826915599999998</v>
      </c>
      <c r="BU83" s="11">
        <v>0.85373295999999999</v>
      </c>
      <c r="BV83" s="11">
        <v>118.22097481</v>
      </c>
      <c r="BW83" s="29">
        <v>58767.793190140001</v>
      </c>
      <c r="BX83" s="29">
        <v>132.19320346000001</v>
      </c>
      <c r="BY83" s="29">
        <v>299.11684989999998</v>
      </c>
      <c r="BZ83" s="141">
        <v>3.9960702600000002</v>
      </c>
      <c r="CA83" s="29">
        <v>-166.92364644</v>
      </c>
      <c r="CB83" s="83">
        <v>119.34440816</v>
      </c>
      <c r="CC83" s="26" t="s">
        <v>599</v>
      </c>
      <c r="CD83" s="83">
        <v>119.34440816</v>
      </c>
      <c r="CE83" s="11">
        <v>65.156879979999999</v>
      </c>
      <c r="CF83" s="104">
        <v>75</v>
      </c>
      <c r="CG83" s="238">
        <v>44422.782356111114</v>
      </c>
      <c r="CH83" s="319">
        <v>808555664.75120103</v>
      </c>
      <c r="CI83" s="33">
        <v>-6.376307865139097E-3</v>
      </c>
      <c r="CJ83" s="29">
        <v>7882.5632028099999</v>
      </c>
      <c r="CK83" s="12">
        <v>1.0467579600000001</v>
      </c>
      <c r="CL83" s="11">
        <v>92.672223729999999</v>
      </c>
      <c r="CM83" s="11">
        <v>81.265503580000001</v>
      </c>
      <c r="CN83" s="104">
        <v>75</v>
      </c>
      <c r="CO83" s="238">
        <v>44423.52855894676</v>
      </c>
      <c r="CP83" s="319">
        <v>808620136.67614198</v>
      </c>
      <c r="CQ83" s="32">
        <v>0.73982652778067859</v>
      </c>
      <c r="CR83" s="29">
        <v>1130254.07615509</v>
      </c>
      <c r="CS83" s="30">
        <v>16.746158659999999</v>
      </c>
      <c r="CT83" s="11">
        <v>87.253964890000006</v>
      </c>
      <c r="CU83" s="11">
        <v>-81.322520299999994</v>
      </c>
      <c r="CV83" s="104">
        <v>75</v>
      </c>
      <c r="CW83" s="238">
        <v>44439.257055138885</v>
      </c>
      <c r="CX83" s="319">
        <v>809979078.74685597</v>
      </c>
      <c r="CY83" s="222">
        <v>32.953351740000002</v>
      </c>
      <c r="CZ83" s="12">
        <v>47.610390019999997</v>
      </c>
      <c r="DA83" s="12">
        <v>81.886057199999996</v>
      </c>
      <c r="DB83" s="11">
        <v>13.944519619999999</v>
      </c>
      <c r="DC83" s="11">
        <v>-53.078568650000001</v>
      </c>
      <c r="DD83" s="11">
        <v>199.38408651</v>
      </c>
      <c r="DE83" s="11">
        <v>8.7822098799999999</v>
      </c>
      <c r="DF83" s="11">
        <v>112.75770503</v>
      </c>
      <c r="DG83" s="11">
        <v>66.882105359999997</v>
      </c>
      <c r="DH83" s="11">
        <v>68.849824920000003</v>
      </c>
      <c r="DI83" s="104">
        <v>75</v>
      </c>
      <c r="DJ83" s="238">
        <v>44455.650827650461</v>
      </c>
      <c r="DK83" s="319">
        <v>811395500.69193602</v>
      </c>
      <c r="DL83" s="148">
        <v>-7.7739432868838776E-2</v>
      </c>
      <c r="DM83" s="30">
        <v>3.3675141800000001</v>
      </c>
      <c r="DN83" s="11">
        <v>12.67014571</v>
      </c>
      <c r="DO83" s="104">
        <v>75</v>
      </c>
      <c r="DP83" s="230">
        <v>44421.75</v>
      </c>
      <c r="DQ83" s="222">
        <v>32.958333330000002</v>
      </c>
      <c r="DR83" s="136" t="s">
        <v>676</v>
      </c>
      <c r="DS83" s="201">
        <v>0.10472442999999999</v>
      </c>
      <c r="DT83" s="201">
        <v>0.1710352</v>
      </c>
      <c r="DU83" s="202">
        <v>12.46094937</v>
      </c>
      <c r="DV83" s="11">
        <v>1.83936783</v>
      </c>
      <c r="DW83" s="11">
        <v>286.66671441</v>
      </c>
      <c r="DX83" s="11">
        <v>105.6596909</v>
      </c>
      <c r="DY83" s="11">
        <v>142.24800968</v>
      </c>
      <c r="DZ83" s="12">
        <v>1.99587026</v>
      </c>
      <c r="EA83" s="11">
        <v>293.67072354999999</v>
      </c>
    </row>
    <row r="84" spans="1:131">
      <c r="A84" s="367"/>
      <c r="B84" s="104">
        <v>76</v>
      </c>
      <c r="C84" s="105" t="s">
        <v>3</v>
      </c>
      <c r="D84" s="230">
        <v>44455.72856708333</v>
      </c>
      <c r="E84" s="309">
        <v>811402217.37928605</v>
      </c>
      <c r="F84" s="222">
        <v>32.922389039999999</v>
      </c>
      <c r="G84" s="21">
        <v>5157.0445740300001</v>
      </c>
      <c r="H84" s="7">
        <v>3361.6244119799999</v>
      </c>
      <c r="I84" s="7">
        <v>3254.9785786699999</v>
      </c>
      <c r="J84" s="214">
        <v>44455.478567094906</v>
      </c>
      <c r="K84" s="214">
        <v>44455.436900428242</v>
      </c>
      <c r="L84" s="9">
        <v>260</v>
      </c>
      <c r="M84" s="21">
        <v>3</v>
      </c>
      <c r="N84" s="9" t="s">
        <v>600</v>
      </c>
      <c r="O84" s="10">
        <v>38</v>
      </c>
      <c r="P84" s="12">
        <v>45.965865450000003</v>
      </c>
      <c r="Q84" s="13">
        <v>5.1737131099999996</v>
      </c>
      <c r="R84" s="13">
        <v>5.5274013899999996</v>
      </c>
      <c r="S84" s="16">
        <v>98.726173130000006</v>
      </c>
      <c r="T84" s="12">
        <v>58.993743080000002</v>
      </c>
      <c r="U84" s="12">
        <v>59.001054019999998</v>
      </c>
      <c r="V84" s="29">
        <v>3411.06034163</v>
      </c>
      <c r="W84" s="13">
        <v>0.99570071000000004</v>
      </c>
      <c r="X84" s="230">
        <v>44455.729018472222</v>
      </c>
      <c r="Y84" s="34">
        <v>4.5138889254303649E-4</v>
      </c>
      <c r="Z84" s="29">
        <v>3498.9998249300002</v>
      </c>
      <c r="AA84" s="13">
        <v>0.99543837000000002</v>
      </c>
      <c r="AB84" s="29">
        <v>3329.17516604</v>
      </c>
      <c r="AC84" s="13">
        <v>1.0465671000000001</v>
      </c>
      <c r="AD84" s="230">
        <v>44455.730036990739</v>
      </c>
      <c r="AE84" s="34">
        <v>1.4699074090458453E-3</v>
      </c>
      <c r="AF84" s="11">
        <v>64.212325870000001</v>
      </c>
      <c r="AG84" s="11">
        <v>57.773972049999998</v>
      </c>
      <c r="AH84" s="11">
        <v>317.45739620000001</v>
      </c>
      <c r="AI84" s="81">
        <v>8.9967032299999996</v>
      </c>
      <c r="AJ84" s="11">
        <v>1.91700172</v>
      </c>
      <c r="AK84" s="11">
        <v>99.817559729999999</v>
      </c>
      <c r="AL84" s="11">
        <v>89.882664250000005</v>
      </c>
      <c r="AM84" s="11">
        <v>98.686960439999993</v>
      </c>
      <c r="AN84" s="11">
        <v>89.484502390000003</v>
      </c>
      <c r="AO84" s="11">
        <v>0.30554099000000001</v>
      </c>
      <c r="AP84" s="11">
        <v>0.50231435000000002</v>
      </c>
      <c r="AQ84" s="11">
        <v>21.899715570000001</v>
      </c>
      <c r="AR84" s="83">
        <v>10.09603536</v>
      </c>
      <c r="AS84" s="11">
        <v>99.817559729999999</v>
      </c>
      <c r="AT84" s="11">
        <v>98.686960439999993</v>
      </c>
      <c r="AU84" s="26" t="s">
        <v>599</v>
      </c>
      <c r="AV84" s="83">
        <v>10.09603536</v>
      </c>
      <c r="AW84" s="83">
        <v>0</v>
      </c>
      <c r="AX84" s="11">
        <v>89.882664250000005</v>
      </c>
      <c r="AY84" s="11">
        <v>89.484502390000003</v>
      </c>
      <c r="AZ84" s="26" t="s">
        <v>599</v>
      </c>
      <c r="BA84" s="83">
        <v>0</v>
      </c>
      <c r="BB84" s="11">
        <v>-10.092017</v>
      </c>
      <c r="BC84" s="11">
        <v>64.43218023</v>
      </c>
      <c r="BD84" s="11">
        <v>105.47580277</v>
      </c>
      <c r="BE84" s="11">
        <v>67.275705439999996</v>
      </c>
      <c r="BF84" s="11">
        <v>102.72939682000001</v>
      </c>
      <c r="BG84" s="11">
        <v>112.71974604</v>
      </c>
      <c r="BH84" s="11">
        <v>69.404802360000005</v>
      </c>
      <c r="BI84" s="11">
        <v>110.59026591999999</v>
      </c>
      <c r="BJ84" s="11">
        <v>64.432983969999995</v>
      </c>
      <c r="BK84" s="11">
        <v>10.09241525</v>
      </c>
      <c r="BL84" s="11">
        <v>105.47460078</v>
      </c>
      <c r="BM84" s="104">
        <v>76</v>
      </c>
      <c r="BN84" s="230">
        <v>44455.748919895836</v>
      </c>
      <c r="BO84" s="309">
        <v>811403975.86236894</v>
      </c>
      <c r="BP84" s="34">
        <v>2.0352812505734619E-2</v>
      </c>
      <c r="BQ84" s="13">
        <v>1.40432289</v>
      </c>
      <c r="BR84" s="1" t="s">
        <v>599</v>
      </c>
      <c r="BS84" s="29">
        <v>28905.852022129999</v>
      </c>
      <c r="BT84" s="11">
        <v>1.6528333200000001</v>
      </c>
      <c r="BU84" s="11">
        <v>0.68674183</v>
      </c>
      <c r="BV84" s="11">
        <v>353.62744395999999</v>
      </c>
      <c r="BW84" s="29">
        <v>60561.725806030001</v>
      </c>
      <c r="BX84" s="29">
        <v>7.8609884900000004</v>
      </c>
      <c r="BY84" s="29">
        <v>309.82252718000001</v>
      </c>
      <c r="BZ84" s="141">
        <v>4.1058720700000002</v>
      </c>
      <c r="CA84" s="29">
        <v>58.038461310000002</v>
      </c>
      <c r="CB84" s="83">
        <v>115.60388324</v>
      </c>
      <c r="CC84" s="26" t="s">
        <v>599</v>
      </c>
      <c r="CD84" s="83">
        <v>115.60388324</v>
      </c>
      <c r="CE84" s="11">
        <v>64.833627570000004</v>
      </c>
      <c r="CF84" s="104">
        <v>76</v>
      </c>
      <c r="CG84" s="238">
        <v>44455.722439386576</v>
      </c>
      <c r="CH84" s="319">
        <v>811401687.94545996</v>
      </c>
      <c r="CI84" s="33">
        <v>-6.127696753537748E-3</v>
      </c>
      <c r="CJ84" s="29">
        <v>7568.1047315799997</v>
      </c>
      <c r="CK84" s="12">
        <v>1.0423608600000001</v>
      </c>
      <c r="CL84" s="11">
        <v>91.626581029999997</v>
      </c>
      <c r="CM84" s="11">
        <v>81.258919500000005</v>
      </c>
      <c r="CN84" s="104">
        <v>76</v>
      </c>
      <c r="CO84" s="238">
        <v>44456.533791388887</v>
      </c>
      <c r="CP84" s="319">
        <v>811471788.75923097</v>
      </c>
      <c r="CQ84" s="32">
        <v>0.80522430555720348</v>
      </c>
      <c r="CR84" s="29">
        <v>1199752.54621867</v>
      </c>
      <c r="CS84" s="30">
        <v>17.71827781</v>
      </c>
      <c r="CT84" s="11">
        <v>88.275718690000005</v>
      </c>
      <c r="CU84" s="11">
        <v>-81.313399810000007</v>
      </c>
      <c r="CV84" s="104">
        <v>76</v>
      </c>
      <c r="CW84" s="238">
        <v>44472.191821099535</v>
      </c>
      <c r="CX84" s="319">
        <v>812824642.52571404</v>
      </c>
      <c r="CY84" s="222">
        <v>32.93476596</v>
      </c>
      <c r="CZ84" s="12">
        <v>43.843895719999999</v>
      </c>
      <c r="DA84" s="12">
        <v>81.857941170000004</v>
      </c>
      <c r="DB84" s="11">
        <v>13.828295280000001</v>
      </c>
      <c r="DC84" s="11">
        <v>-68.947387599999999</v>
      </c>
      <c r="DD84" s="11">
        <v>69.263690729999993</v>
      </c>
      <c r="DE84" s="11">
        <v>10.936632980000001</v>
      </c>
      <c r="DF84" s="11">
        <v>112.69856102999999</v>
      </c>
      <c r="DG84" s="11">
        <v>66.910365949999999</v>
      </c>
      <c r="DH84" s="11">
        <v>69.081154940000005</v>
      </c>
      <c r="DI84" s="204">
        <v>76</v>
      </c>
      <c r="DJ84" s="244">
        <v>44488.5758044213</v>
      </c>
      <c r="DK84" s="327">
        <v>814240218.68441105</v>
      </c>
      <c r="DL84" s="148">
        <v>-7.5151712961087469E-2</v>
      </c>
      <c r="DM84" s="30">
        <v>3.2845250899999998</v>
      </c>
      <c r="DN84" s="11">
        <v>12.506516810000001</v>
      </c>
      <c r="DO84" s="104">
        <v>76</v>
      </c>
      <c r="DP84" s="230">
        <v>44454.708333333336</v>
      </c>
      <c r="DQ84" s="222">
        <v>32.916666669999998</v>
      </c>
      <c r="DR84" s="136" t="s">
        <v>677</v>
      </c>
      <c r="DS84" s="201">
        <v>0.11499167</v>
      </c>
      <c r="DT84" s="201">
        <v>0.18430592000000001</v>
      </c>
      <c r="DU84" s="202">
        <v>12.389107510000001</v>
      </c>
      <c r="DV84" s="11">
        <v>1.6403470099999999</v>
      </c>
      <c r="DW84" s="11">
        <v>156.11802186</v>
      </c>
      <c r="DX84" s="11">
        <v>111.94799768999999</v>
      </c>
      <c r="DY84" s="11">
        <v>146.76970846</v>
      </c>
      <c r="DZ84" s="12">
        <v>1.87770617</v>
      </c>
      <c r="EA84" s="11">
        <v>166.21242194000001</v>
      </c>
    </row>
    <row r="85" spans="1:131">
      <c r="A85" s="367"/>
      <c r="B85" s="204">
        <v>77</v>
      </c>
      <c r="C85" s="205" t="s">
        <v>3</v>
      </c>
      <c r="D85" s="236">
        <v>44488.650956134261</v>
      </c>
      <c r="E85" s="317">
        <v>814246711.79274201</v>
      </c>
      <c r="F85" s="85" t="s">
        <v>599</v>
      </c>
      <c r="G85" s="21">
        <v>5189.96696307</v>
      </c>
      <c r="H85" s="7">
        <v>3394.5468010300001</v>
      </c>
      <c r="I85" s="7">
        <v>3287.9009677099998</v>
      </c>
      <c r="J85" s="214">
        <v>44488.400956134261</v>
      </c>
      <c r="K85" s="214">
        <v>44488.359289467589</v>
      </c>
      <c r="L85" s="9">
        <v>293</v>
      </c>
      <c r="M85" s="21">
        <v>1</v>
      </c>
      <c r="N85" s="9" t="s">
        <v>604</v>
      </c>
      <c r="O85" s="10">
        <v>43</v>
      </c>
      <c r="P85" s="12">
        <v>41.870671160000001</v>
      </c>
      <c r="Q85" s="13">
        <v>5.1857058399999998</v>
      </c>
      <c r="R85" s="13">
        <v>5.0350026000000003</v>
      </c>
      <c r="S85" s="11">
        <v>98.720822119999994</v>
      </c>
      <c r="T85" s="12">
        <v>59.007442949999998</v>
      </c>
      <c r="U85" s="12">
        <v>59.014342319999997</v>
      </c>
      <c r="V85" s="29">
        <v>3416.8677693499999</v>
      </c>
      <c r="W85" s="13">
        <v>0.99499084999999998</v>
      </c>
      <c r="X85" s="236">
        <v>44488.651395949077</v>
      </c>
      <c r="Y85" s="34">
        <v>4.398148157633841E-4</v>
      </c>
      <c r="Z85" s="29">
        <v>3500.0001199600001</v>
      </c>
      <c r="AA85" s="13">
        <v>0.99474138000000001</v>
      </c>
      <c r="AB85" s="29">
        <v>3339.3953104799998</v>
      </c>
      <c r="AC85" s="13">
        <v>1.0467100600000001</v>
      </c>
      <c r="AD85" s="236">
        <v>44488.652391319447</v>
      </c>
      <c r="AE85" s="34">
        <v>1.4351851859828457E-3</v>
      </c>
      <c r="AF85" s="11">
        <v>65.074575870000004</v>
      </c>
      <c r="AG85" s="11">
        <v>74.377572740000005</v>
      </c>
      <c r="AH85" s="11">
        <v>176.53179936999999</v>
      </c>
      <c r="AI85" s="81">
        <v>15.36501597</v>
      </c>
      <c r="AJ85" s="11">
        <v>1.80332749</v>
      </c>
      <c r="AK85" s="11">
        <v>97.413806769999994</v>
      </c>
      <c r="AL85" s="11">
        <v>86.535745399999996</v>
      </c>
      <c r="AM85" s="11">
        <v>96.479725200000004</v>
      </c>
      <c r="AN85" s="11">
        <v>86.401082239999994</v>
      </c>
      <c r="AO85" s="11">
        <v>0.29813225999999998</v>
      </c>
      <c r="AP85" s="11">
        <v>0.50937752000000003</v>
      </c>
      <c r="AQ85" s="11">
        <v>21.363432700000001</v>
      </c>
      <c r="AR85" s="116">
        <v>11.053979740000001</v>
      </c>
      <c r="AS85" s="11">
        <v>97.413806769999994</v>
      </c>
      <c r="AT85" s="11">
        <v>96.479725200000004</v>
      </c>
      <c r="AU85" s="26" t="s">
        <v>599</v>
      </c>
      <c r="AV85" s="116">
        <v>11.053979740000001</v>
      </c>
      <c r="AW85" s="116">
        <v>0</v>
      </c>
      <c r="AX85" s="11">
        <v>86.535745399999996</v>
      </c>
      <c r="AY85" s="11">
        <v>86.401082239999994</v>
      </c>
      <c r="AZ85" s="26" t="s">
        <v>599</v>
      </c>
      <c r="BA85" s="116">
        <v>0</v>
      </c>
      <c r="BB85" s="11">
        <v>-11.05333978</v>
      </c>
      <c r="BC85" s="11">
        <v>93.137861470000004</v>
      </c>
      <c r="BD85" s="11">
        <v>75.808798749999994</v>
      </c>
      <c r="BE85" s="11">
        <v>67.560134120000001</v>
      </c>
      <c r="BF85" s="11">
        <v>102.82188976</v>
      </c>
      <c r="BG85" s="11">
        <v>112.43486571</v>
      </c>
      <c r="BH85" s="11">
        <v>69.668207499999994</v>
      </c>
      <c r="BI85" s="11">
        <v>110.32686719</v>
      </c>
      <c r="BJ85" s="11">
        <v>93.13862829</v>
      </c>
      <c r="BK85" s="11">
        <v>11.053688040000001</v>
      </c>
      <c r="BL85" s="11">
        <v>75.807683670000003</v>
      </c>
      <c r="BM85" s="204">
        <v>77</v>
      </c>
      <c r="BN85" s="236">
        <v>44488.671739953701</v>
      </c>
      <c r="BO85" s="317">
        <v>814248507.51452303</v>
      </c>
      <c r="BP85" s="34">
        <v>2.0783819440111984E-2</v>
      </c>
      <c r="BQ85" s="13">
        <v>1.4180879399999999</v>
      </c>
      <c r="BR85" s="1" t="s">
        <v>599</v>
      </c>
      <c r="BS85" s="29">
        <v>29889.943114180001</v>
      </c>
      <c r="BT85" s="11">
        <v>3.5289567399999999</v>
      </c>
      <c r="BU85" s="11">
        <v>0.52318454999999997</v>
      </c>
      <c r="BV85" s="11">
        <v>213.8252688</v>
      </c>
      <c r="BW85" s="29">
        <v>62453.641220580001</v>
      </c>
      <c r="BX85" s="29">
        <v>228.33196322000001</v>
      </c>
      <c r="BY85" s="29">
        <v>320.52254654000001</v>
      </c>
      <c r="BZ85" s="141">
        <v>4.2156158599999998</v>
      </c>
      <c r="CA85" s="29">
        <v>-92.190583309999994</v>
      </c>
      <c r="CB85" s="116">
        <v>113.36363475</v>
      </c>
      <c r="CC85" s="26" t="s">
        <v>599</v>
      </c>
      <c r="CD85" s="116">
        <v>113.36363475</v>
      </c>
      <c r="CE85" s="11">
        <v>64.493347240000006</v>
      </c>
      <c r="CF85" s="204">
        <v>77</v>
      </c>
      <c r="CG85" s="244">
        <v>44488.645079513888</v>
      </c>
      <c r="CH85" s="327">
        <v>814246204.05307496</v>
      </c>
      <c r="CI85" s="33">
        <v>-5.876620372873731E-3</v>
      </c>
      <c r="CJ85" s="29">
        <v>7261.3481457799999</v>
      </c>
      <c r="CK85" s="12">
        <v>1.0380674400000001</v>
      </c>
      <c r="CL85" s="11">
        <v>90.945288649999995</v>
      </c>
      <c r="CM85" s="11">
        <v>81.265312809999998</v>
      </c>
      <c r="CN85" s="18">
        <v>77</v>
      </c>
      <c r="CO85" s="93"/>
      <c r="CP85" s="328" t="s">
        <v>599</v>
      </c>
      <c r="CQ85" s="157"/>
      <c r="CR85" s="87" t="s">
        <v>678</v>
      </c>
      <c r="CS85" s="31" t="s">
        <v>599</v>
      </c>
      <c r="CT85" s="26" t="s">
        <v>599</v>
      </c>
      <c r="CU85" s="26" t="s">
        <v>599</v>
      </c>
      <c r="CV85" s="18">
        <v>77</v>
      </c>
      <c r="CW85" s="93"/>
      <c r="CX85" s="328" t="s">
        <v>599</v>
      </c>
      <c r="CY85" s="17" t="s">
        <v>599</v>
      </c>
      <c r="CZ85" s="27" t="s">
        <v>599</v>
      </c>
      <c r="DA85" s="27" t="s">
        <v>599</v>
      </c>
      <c r="DB85" s="26" t="s">
        <v>599</v>
      </c>
      <c r="DC85" s="28" t="s">
        <v>599</v>
      </c>
      <c r="DD85" s="27" t="s">
        <v>599</v>
      </c>
      <c r="DE85" s="27" t="s">
        <v>599</v>
      </c>
      <c r="DF85" s="27" t="s">
        <v>599</v>
      </c>
      <c r="DG85" s="27" t="s">
        <v>599</v>
      </c>
      <c r="DH85" s="27" t="s">
        <v>599</v>
      </c>
      <c r="DI85" s="18">
        <v>77</v>
      </c>
      <c r="DJ85" s="93"/>
      <c r="DK85" s="328" t="s">
        <v>599</v>
      </c>
      <c r="DL85" s="31"/>
      <c r="DM85" s="31" t="s">
        <v>599</v>
      </c>
      <c r="DN85" s="26" t="s">
        <v>599</v>
      </c>
      <c r="DO85" s="204">
        <v>77</v>
      </c>
      <c r="DP85" s="236">
        <v>44487.625</v>
      </c>
      <c r="DQ85" s="222">
        <v>1.0259561399999999</v>
      </c>
      <c r="DR85" s="206" t="s">
        <v>679</v>
      </c>
      <c r="DS85" s="201">
        <v>0.11365533999999999</v>
      </c>
      <c r="DT85" s="201">
        <v>0.18748085</v>
      </c>
      <c r="DU85" s="202">
        <v>12.332592910000001</v>
      </c>
      <c r="DV85" s="11">
        <v>1.47572064</v>
      </c>
      <c r="DW85" s="11">
        <v>12.52715253</v>
      </c>
      <c r="DX85" s="11">
        <v>115.90598441</v>
      </c>
      <c r="DY85" s="11">
        <v>147.32313106000001</v>
      </c>
      <c r="DZ85" s="12">
        <v>1.7557978299999999</v>
      </c>
      <c r="EA85" s="11">
        <v>23.58171175</v>
      </c>
    </row>
    <row r="86" spans="1:131" ht="15.95" customHeight="1">
      <c r="A86" s="168"/>
      <c r="B86" s="23" t="s">
        <v>762</v>
      </c>
    </row>
    <row r="87" spans="1:131">
      <c r="A87" s="168"/>
      <c r="B87" s="23" t="s">
        <v>596</v>
      </c>
      <c r="C87" s="23"/>
      <c r="DU87" s="127"/>
    </row>
    <row r="88" spans="1:131">
      <c r="A88" s="168"/>
      <c r="B88" s="23" t="s">
        <v>523</v>
      </c>
    </row>
    <row r="89" spans="1:131">
      <c r="A89" s="168"/>
      <c r="B89" s="23" t="s">
        <v>705</v>
      </c>
    </row>
    <row r="90" spans="1:131">
      <c r="A90" s="168"/>
      <c r="B90" s="23" t="s">
        <v>703</v>
      </c>
    </row>
    <row r="91" spans="1:131">
      <c r="A91" s="168"/>
      <c r="B91" s="1" t="s">
        <v>706</v>
      </c>
    </row>
    <row r="92" spans="1:131">
      <c r="A92" s="168"/>
      <c r="B92" s="1" t="s">
        <v>760</v>
      </c>
    </row>
    <row r="93" spans="1:131">
      <c r="A93" s="168"/>
      <c r="B93" s="1" t="s">
        <v>761</v>
      </c>
    </row>
    <row r="95" spans="1:131" ht="15.95" customHeight="1">
      <c r="A95" s="168"/>
      <c r="B95" s="1" t="s">
        <v>698</v>
      </c>
    </row>
    <row r="96" spans="1:131">
      <c r="A96" s="168"/>
      <c r="B96" s="1" t="s">
        <v>334</v>
      </c>
    </row>
    <row r="97" spans="1:21">
      <c r="A97" s="168"/>
      <c r="B97" s="169" t="s">
        <v>491</v>
      </c>
    </row>
    <row r="98" spans="1:21">
      <c r="A98" s="168"/>
      <c r="D98" s="73" t="s">
        <v>291</v>
      </c>
      <c r="E98" s="303"/>
      <c r="I98" s="23"/>
    </row>
    <row r="99" spans="1:21">
      <c r="A99" s="168"/>
      <c r="D99" s="60" t="s">
        <v>555</v>
      </c>
      <c r="E99" s="304"/>
    </row>
    <row r="100" spans="1:21">
      <c r="A100" s="168"/>
      <c r="D100" s="72" t="s">
        <v>292</v>
      </c>
      <c r="E100" s="305"/>
    </row>
    <row r="101" spans="1:21">
      <c r="A101" s="168"/>
      <c r="B101" s="75"/>
    </row>
    <row r="102" spans="1:21">
      <c r="A102" s="158"/>
      <c r="B102" s="110" t="s">
        <v>327</v>
      </c>
      <c r="C102" s="74"/>
      <c r="D102" s="292">
        <v>41177.90111111111</v>
      </c>
      <c r="E102" s="292" t="s">
        <v>686</v>
      </c>
      <c r="F102" s="162"/>
      <c r="G102" s="163" t="s">
        <v>529</v>
      </c>
      <c r="H102" s="162"/>
      <c r="I102" s="163"/>
      <c r="J102" s="163" t="s">
        <v>712</v>
      </c>
      <c r="K102" s="74"/>
      <c r="L102" s="74"/>
      <c r="M102" s="74"/>
      <c r="N102" s="74"/>
      <c r="O102" s="74"/>
      <c r="P102" s="74"/>
      <c r="Q102" s="74"/>
      <c r="R102" s="74"/>
      <c r="S102" s="74"/>
      <c r="T102" s="74"/>
      <c r="U102" s="163"/>
    </row>
    <row r="103" spans="1:21">
      <c r="A103" s="158"/>
      <c r="B103" s="107"/>
      <c r="C103" s="108"/>
      <c r="D103" s="293">
        <v>41572.916655092595</v>
      </c>
      <c r="E103" s="293" t="s">
        <v>724</v>
      </c>
      <c r="F103" s="107"/>
      <c r="G103" s="164" t="s">
        <v>530</v>
      </c>
      <c r="H103" s="107"/>
      <c r="I103" s="164"/>
      <c r="J103" s="164" t="s">
        <v>713</v>
      </c>
      <c r="U103" s="164"/>
    </row>
    <row r="104" spans="1:21">
      <c r="A104" s="158"/>
      <c r="B104" s="107"/>
      <c r="C104" s="108"/>
      <c r="D104" s="293">
        <v>41968.548206018517</v>
      </c>
      <c r="E104" s="293" t="s">
        <v>725</v>
      </c>
      <c r="F104" s="107"/>
      <c r="G104" s="164" t="s">
        <v>531</v>
      </c>
      <c r="H104" s="107"/>
      <c r="I104" s="164"/>
      <c r="J104" s="164" t="s">
        <v>714</v>
      </c>
      <c r="U104" s="164"/>
    </row>
    <row r="105" spans="1:21">
      <c r="A105" s="158"/>
      <c r="B105" s="107"/>
      <c r="C105" s="108"/>
      <c r="D105" s="293">
        <v>42364.785370370373</v>
      </c>
      <c r="E105" s="293" t="s">
        <v>726</v>
      </c>
      <c r="F105" s="107"/>
      <c r="G105" s="164" t="s">
        <v>532</v>
      </c>
      <c r="H105" s="107"/>
      <c r="I105" s="164"/>
      <c r="J105" s="164" t="s">
        <v>715</v>
      </c>
      <c r="U105" s="164"/>
    </row>
    <row r="106" spans="1:21" ht="15.95" customHeight="1">
      <c r="A106" s="158"/>
      <c r="B106" s="107"/>
      <c r="D106" s="293">
        <v>42762.805451388886</v>
      </c>
      <c r="E106" s="293" t="s">
        <v>687</v>
      </c>
      <c r="F106" s="107"/>
      <c r="G106" s="164" t="s">
        <v>533</v>
      </c>
      <c r="H106" s="107"/>
      <c r="I106" s="164"/>
      <c r="J106" s="164" t="s">
        <v>716</v>
      </c>
      <c r="U106" s="164"/>
    </row>
    <row r="107" spans="1:21" ht="15.95" customHeight="1">
      <c r="A107" s="158"/>
      <c r="B107" s="140"/>
      <c r="C107" s="368" t="s">
        <v>697</v>
      </c>
      <c r="D107" s="292">
        <v>43163.299872685187</v>
      </c>
      <c r="E107" s="292" t="s">
        <v>688</v>
      </c>
      <c r="F107" s="162"/>
      <c r="G107" s="163" t="s">
        <v>539</v>
      </c>
      <c r="H107" s="162"/>
      <c r="I107" s="163"/>
      <c r="J107" s="163" t="s">
        <v>717</v>
      </c>
      <c r="K107" s="74"/>
      <c r="L107" s="74"/>
      <c r="M107" s="74"/>
      <c r="N107" s="74"/>
      <c r="O107" s="74"/>
      <c r="P107" s="74"/>
      <c r="Q107" s="74"/>
      <c r="R107" s="74"/>
      <c r="S107" s="74"/>
      <c r="T107" s="74"/>
      <c r="U107" s="163"/>
    </row>
    <row r="108" spans="1:21">
      <c r="A108" s="158"/>
      <c r="B108" s="107"/>
      <c r="C108" s="369"/>
      <c r="D108" s="293">
        <v>43565.715821759259</v>
      </c>
      <c r="E108" s="293" t="s">
        <v>727</v>
      </c>
      <c r="F108" s="107"/>
      <c r="G108" s="164" t="s">
        <v>540</v>
      </c>
      <c r="H108" s="107"/>
      <c r="I108" s="164"/>
      <c r="J108" s="164" t="s">
        <v>718</v>
      </c>
      <c r="U108" s="164"/>
    </row>
    <row r="109" spans="1:21">
      <c r="A109" s="158"/>
      <c r="B109" s="107"/>
      <c r="C109" s="369"/>
      <c r="D109" s="293">
        <v>43968.582604166666</v>
      </c>
      <c r="E109" s="293" t="s">
        <v>689</v>
      </c>
      <c r="F109" s="107"/>
      <c r="G109" s="164" t="s">
        <v>541</v>
      </c>
      <c r="H109" s="107"/>
      <c r="I109" s="164"/>
      <c r="J109" s="164" t="s">
        <v>719</v>
      </c>
      <c r="U109" s="164"/>
    </row>
    <row r="110" spans="1:21">
      <c r="A110" s="158"/>
      <c r="B110" s="107"/>
      <c r="C110" s="370"/>
      <c r="D110" s="294">
        <v>44370.503506944442</v>
      </c>
      <c r="E110" s="294" t="s">
        <v>728</v>
      </c>
      <c r="F110" s="109"/>
      <c r="G110" s="165" t="s">
        <v>542</v>
      </c>
      <c r="H110" s="109"/>
      <c r="I110" s="165"/>
      <c r="J110" s="165" t="s">
        <v>720</v>
      </c>
      <c r="K110" s="75"/>
      <c r="L110" s="75"/>
      <c r="M110" s="75"/>
      <c r="N110" s="75"/>
      <c r="O110" s="75"/>
      <c r="P110" s="75"/>
      <c r="Q110" s="75"/>
      <c r="R110" s="75"/>
      <c r="S110" s="75"/>
      <c r="T110" s="75"/>
      <c r="U110" s="165"/>
    </row>
    <row r="111" spans="1:21">
      <c r="A111" s="158"/>
      <c r="B111" s="110" t="s">
        <v>328</v>
      </c>
      <c r="C111" s="163"/>
      <c r="D111" s="295">
        <v>41371.353472222225</v>
      </c>
      <c r="E111" s="295" t="s">
        <v>690</v>
      </c>
      <c r="F111" s="162"/>
      <c r="G111" s="163"/>
    </row>
    <row r="112" spans="1:21">
      <c r="A112" s="158"/>
      <c r="B112" s="107"/>
      <c r="C112" s="164"/>
      <c r="D112" s="296">
        <v>41767.381944444445</v>
      </c>
      <c r="E112" s="296" t="s">
        <v>729</v>
      </c>
      <c r="F112" s="107"/>
      <c r="G112" s="164"/>
    </row>
    <row r="113" spans="1:7">
      <c r="A113" s="158"/>
      <c r="B113" s="107"/>
      <c r="C113" s="164"/>
      <c r="D113" s="296">
        <v>42164.776562500003</v>
      </c>
      <c r="E113" s="296" t="s">
        <v>691</v>
      </c>
      <c r="F113" s="107"/>
      <c r="G113" s="164"/>
    </row>
    <row r="114" spans="1:7">
      <c r="A114" s="158"/>
      <c r="B114" s="107"/>
      <c r="C114" s="164"/>
      <c r="D114" s="296">
        <v>42564.202372685184</v>
      </c>
      <c r="E114" s="296" t="s">
        <v>692</v>
      </c>
      <c r="F114" s="107"/>
      <c r="G114" s="164"/>
    </row>
    <row r="115" spans="1:7" ht="15.95" customHeight="1">
      <c r="A115" s="158"/>
      <c r="B115" s="107"/>
      <c r="C115" s="165"/>
      <c r="D115" s="296">
        <v>42965.684791666667</v>
      </c>
      <c r="E115" s="296" t="s">
        <v>693</v>
      </c>
      <c r="F115" s="107"/>
      <c r="G115" s="164"/>
    </row>
    <row r="116" spans="1:7" ht="15.95" customHeight="1">
      <c r="A116" s="158"/>
      <c r="B116" s="140"/>
      <c r="C116" s="371" t="s">
        <v>697</v>
      </c>
      <c r="D116" s="292">
        <v>43368.627129629633</v>
      </c>
      <c r="E116" s="292" t="s">
        <v>694</v>
      </c>
      <c r="F116" s="162"/>
      <c r="G116" s="163"/>
    </row>
    <row r="117" spans="1:7">
      <c r="A117" s="158"/>
      <c r="B117" s="107"/>
      <c r="C117" s="372"/>
      <c r="D117" s="293">
        <v>43770.857395833336</v>
      </c>
      <c r="E117" s="293" t="s">
        <v>730</v>
      </c>
      <c r="F117" s="107"/>
      <c r="G117" s="164"/>
    </row>
    <row r="118" spans="1:7">
      <c r="A118" s="158"/>
      <c r="B118" s="107"/>
      <c r="C118" s="372"/>
      <c r="D118" s="293">
        <v>44171.691886574074</v>
      </c>
      <c r="E118" s="293" t="s">
        <v>695</v>
      </c>
      <c r="F118" s="107"/>
      <c r="G118" s="164"/>
    </row>
    <row r="119" spans="1:7">
      <c r="A119" s="158"/>
      <c r="B119" s="109"/>
      <c r="C119" s="373"/>
      <c r="D119" s="291"/>
      <c r="E119" s="291"/>
      <c r="F119" s="109"/>
      <c r="G119" s="165"/>
    </row>
  </sheetData>
  <mergeCells count="19">
    <mergeCell ref="A46:A85"/>
    <mergeCell ref="C107:C110"/>
    <mergeCell ref="C116:C119"/>
    <mergeCell ref="DO5:DP5"/>
    <mergeCell ref="BM6:BN6"/>
    <mergeCell ref="CF6:CG6"/>
    <mergeCell ref="CN6:CO6"/>
    <mergeCell ref="B4:D5"/>
    <mergeCell ref="B6:D6"/>
    <mergeCell ref="AR4:AV4"/>
    <mergeCell ref="AR5:AV5"/>
    <mergeCell ref="CB4:CD4"/>
    <mergeCell ref="CB5:CD5"/>
    <mergeCell ref="DO4:DP4"/>
    <mergeCell ref="AW5:BA5"/>
    <mergeCell ref="AW4:BA4"/>
    <mergeCell ref="DO6:DP6"/>
    <mergeCell ref="CV6:CW6"/>
    <mergeCell ref="DI6:DJ6"/>
  </mergeCells>
  <phoneticPr fontId="9" type="noConversion"/>
  <conditionalFormatting sqref="J8:K14">
    <cfRule type="cellIs" dxfId="24" priority="8" operator="notBetween">
      <formula>TRUNC(J8:J85)+8/24</formula>
      <formula>TRUNC(J8:J85)+17/24</formula>
    </cfRule>
  </conditionalFormatting>
  <conditionalFormatting sqref="J15:K17">
    <cfRule type="cellIs" dxfId="23" priority="130" operator="notBetween">
      <formula>TRUNC(J15:J95)+8/24</formula>
      <formula>TRUNC(J15:J95)+17/24</formula>
    </cfRule>
  </conditionalFormatting>
  <conditionalFormatting sqref="J18:K85">
    <cfRule type="cellIs" dxfId="22" priority="129" operator="notBetween">
      <formula>TRUNC(J18:J97)+8/24</formula>
      <formula>TRUNC(J18:J97)+17/24</formula>
    </cfRule>
  </conditionalFormatting>
  <conditionalFormatting sqref="M8:M85">
    <cfRule type="cellIs" dxfId="21" priority="105" operator="equal">
      <formula>5</formula>
    </cfRule>
    <cfRule type="cellIs" dxfId="20" priority="106" operator="equal">
      <formula>6</formula>
    </cfRule>
    <cfRule type="cellIs" dxfId="19" priority="107" operator="equal">
      <formula>7</formula>
    </cfRule>
  </conditionalFormatting>
  <conditionalFormatting sqref="N8:N85">
    <cfRule type="cellIs" dxfId="18" priority="66" operator="equal">
      <formula>"Fri"</formula>
    </cfRule>
    <cfRule type="cellIs" dxfId="17" priority="76" operator="equal">
      <formula>"Sun"</formula>
    </cfRule>
    <cfRule type="cellIs" dxfId="16" priority="77" operator="equal">
      <formula>"Sat"</formula>
    </cfRule>
  </conditionalFormatting>
  <conditionalFormatting sqref="AI8:AI85">
    <cfRule type="cellIs" dxfId="15" priority="15" operator="greaterThanOrEqual">
      <formula>12</formula>
    </cfRule>
    <cfRule type="cellIs" dxfId="14" priority="16" operator="greaterThan">
      <formula>4.5</formula>
    </cfRule>
  </conditionalFormatting>
  <conditionalFormatting sqref="BB8:BB85">
    <cfRule type="cellIs" dxfId="13" priority="64" operator="between">
      <formula>-3.05</formula>
      <formula>3.05</formula>
    </cfRule>
  </conditionalFormatting>
  <conditionalFormatting sqref="BC8:BC85">
    <cfRule type="cellIs" dxfId="12" priority="6" operator="lessThan">
      <formula>5</formula>
    </cfRule>
  </conditionalFormatting>
  <conditionalFormatting sqref="BV8:BV85">
    <cfRule type="expression" dxfId="11" priority="2">
      <formula>ABS(BV8-90)&lt;20</formula>
    </cfRule>
  </conditionalFormatting>
  <conditionalFormatting sqref="BV44:BV47 BV49:BV50">
    <cfRule type="expression" dxfId="10" priority="1" stopIfTrue="1">
      <formula>TRUE</formula>
    </cfRule>
  </conditionalFormatting>
  <conditionalFormatting sqref="CA8:CA85">
    <cfRule type="cellIs" dxfId="9" priority="3" operator="between">
      <formula>10</formula>
      <formula>30</formula>
    </cfRule>
    <cfRule type="cellIs" dxfId="8" priority="4" operator="between">
      <formula>-30</formula>
      <formula>-10</formula>
    </cfRule>
    <cfRule type="cellIs" dxfId="7" priority="5" operator="between">
      <formula>-10</formula>
      <formula>10</formula>
    </cfRule>
  </conditionalFormatting>
  <conditionalFormatting sqref="DE8:DE84">
    <cfRule type="cellIs" dxfId="6" priority="65" operator="lessThanOrEqual">
      <formula>3.05</formula>
    </cfRule>
  </conditionalFormatting>
  <conditionalFormatting sqref="DM8:DM84">
    <cfRule type="cellIs" dxfId="5" priority="78" operator="between">
      <formula>5.9</formula>
      <formula>9.39</formula>
    </cfRule>
    <cfRule type="cellIs" dxfId="4" priority="125" operator="between">
      <formula>14.97</formula>
      <formula>26.33</formula>
    </cfRule>
  </conditionalFormatting>
  <printOptions verticalCentered="1"/>
  <pageMargins left="0.25" right="0.25" top="0.5" bottom="0.5" header="0.5" footer="0.25"/>
  <pageSetup paperSize="3" scale="41" fitToWidth="99" orientation="landscape" horizontalDpi="4294967292" verticalDpi="4294967292"/>
  <headerFooter>
    <oddFooter>&amp;R&amp;"Calibri,Regular"&amp;14&amp;K000000&amp;F [&amp;A], Printed &amp;D &amp;T, Page &amp;P of &amp;N</oddFooter>
  </headerFooter>
  <colBreaks count="3" manualBreakCount="3">
    <brk id="64" max="1048575" man="1"/>
    <brk id="99" max="1048575" man="1"/>
    <brk id="118" max="1048575" man="1"/>
  </colBreaks>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autoPageBreaks="0" fitToPage="1"/>
  </sheetPr>
  <dimension ref="A1:V98"/>
  <sheetViews>
    <sheetView showGridLines="0" workbookViewId="0">
      <pane xSplit="4" ySplit="7" topLeftCell="E42" activePane="bottomRight" state="frozen"/>
      <selection pane="topRight" activeCell="F1" sqref="F1"/>
      <selection pane="bottomLeft" activeCell="A8" sqref="A8"/>
      <selection pane="bottomRight" activeCell="E65" sqref="E65"/>
    </sheetView>
  </sheetViews>
  <sheetFormatPr defaultColWidth="10.875" defaultRowHeight="15"/>
  <cols>
    <col min="1" max="1" width="2.875" style="1" customWidth="1"/>
    <col min="2" max="2" width="3.875" style="1" customWidth="1"/>
    <col min="3" max="3" width="10.125" style="1" bestFit="1" customWidth="1"/>
    <col min="4" max="4" width="24.125" style="1" bestFit="1" customWidth="1"/>
    <col min="5" max="5" width="7" style="1" customWidth="1"/>
    <col min="6" max="6" width="8.125" style="1" customWidth="1"/>
    <col min="7" max="8" width="6.875" style="1" customWidth="1"/>
    <col min="9" max="9" width="7.875" style="1" customWidth="1"/>
    <col min="10" max="10" width="8.125" style="1" customWidth="1"/>
    <col min="11" max="12" width="8.625" style="1" customWidth="1"/>
    <col min="13" max="13" width="9.5" style="1" customWidth="1"/>
    <col min="14" max="14" width="5.875" style="1" customWidth="1"/>
    <col min="15" max="16" width="6.875" style="1" customWidth="1"/>
    <col min="17" max="17" width="6.625" style="1" customWidth="1"/>
    <col min="18" max="20" width="7.125" style="1" customWidth="1"/>
    <col min="21" max="21" width="11.125" style="1" customWidth="1"/>
    <col min="22" max="22" width="10" style="1" customWidth="1"/>
    <col min="23" max="16384" width="10.875" style="1"/>
  </cols>
  <sheetData>
    <row r="1" spans="1:22" customFormat="1" ht="15.75">
      <c r="A1" s="77"/>
    </row>
    <row r="2" spans="1:22" customFormat="1" ht="15.75">
      <c r="A2" s="77"/>
    </row>
    <row r="3" spans="1:22" ht="8.1" customHeight="1">
      <c r="Q3" s="23"/>
      <c r="R3" s="23"/>
      <c r="S3" s="23"/>
    </row>
    <row r="4" spans="1:22" ht="15.95" customHeight="1">
      <c r="B4" s="374" t="s">
        <v>545</v>
      </c>
      <c r="C4" s="375"/>
      <c r="D4" s="375"/>
      <c r="E4" s="375"/>
      <c r="F4" s="375"/>
      <c r="G4" s="375"/>
      <c r="H4" s="375"/>
      <c r="I4" s="375"/>
      <c r="J4" s="376"/>
      <c r="K4" s="94"/>
      <c r="L4" s="94"/>
      <c r="M4" s="94" t="s">
        <v>55</v>
      </c>
      <c r="N4" s="94"/>
      <c r="O4" s="94" t="s">
        <v>57</v>
      </c>
      <c r="P4" s="94" t="s">
        <v>57</v>
      </c>
      <c r="Q4" s="95"/>
      <c r="R4" s="94"/>
      <c r="S4" s="94"/>
      <c r="T4" s="94"/>
      <c r="U4" s="94" t="s">
        <v>1</v>
      </c>
      <c r="V4" s="94" t="s">
        <v>166</v>
      </c>
    </row>
    <row r="5" spans="1:22">
      <c r="B5" s="377"/>
      <c r="C5" s="377"/>
      <c r="D5" s="377"/>
      <c r="E5" s="377"/>
      <c r="F5" s="377"/>
      <c r="G5" s="377"/>
      <c r="H5" s="377"/>
      <c r="I5" s="377"/>
      <c r="J5" s="378"/>
      <c r="K5" s="96" t="s">
        <v>23</v>
      </c>
      <c r="L5" s="96" t="s">
        <v>20</v>
      </c>
      <c r="M5" s="96" t="s">
        <v>56</v>
      </c>
      <c r="N5" s="96"/>
      <c r="O5" s="96" t="s">
        <v>58</v>
      </c>
      <c r="P5" s="96" t="s">
        <v>58</v>
      </c>
      <c r="Q5" s="97" t="s">
        <v>47</v>
      </c>
      <c r="R5" s="96"/>
      <c r="S5" s="96"/>
      <c r="T5" s="96"/>
      <c r="U5" s="102" t="s">
        <v>44</v>
      </c>
      <c r="V5" s="96" t="s">
        <v>165</v>
      </c>
    </row>
    <row r="6" spans="1:22">
      <c r="B6" s="379" t="s">
        <v>0</v>
      </c>
      <c r="C6" s="380"/>
      <c r="D6" s="381"/>
      <c r="E6" s="102" t="s">
        <v>15</v>
      </c>
      <c r="F6" s="102" t="s">
        <v>62</v>
      </c>
      <c r="G6" s="102"/>
      <c r="H6" s="102"/>
      <c r="I6" s="102" t="s">
        <v>54</v>
      </c>
      <c r="J6" s="98" t="s">
        <v>7</v>
      </c>
      <c r="K6" s="96" t="s">
        <v>21</v>
      </c>
      <c r="L6" s="96" t="s">
        <v>21</v>
      </c>
      <c r="M6" s="102" t="s">
        <v>36</v>
      </c>
      <c r="N6" s="102" t="s">
        <v>50</v>
      </c>
      <c r="O6" s="96" t="s">
        <v>23</v>
      </c>
      <c r="P6" s="96" t="s">
        <v>20</v>
      </c>
      <c r="Q6" s="96" t="s">
        <v>26</v>
      </c>
      <c r="R6" s="96" t="s">
        <v>25</v>
      </c>
      <c r="S6" s="96" t="s">
        <v>31</v>
      </c>
      <c r="T6" s="96" t="s">
        <v>33</v>
      </c>
      <c r="U6" s="102" t="s">
        <v>35</v>
      </c>
      <c r="V6" s="102" t="s">
        <v>35</v>
      </c>
    </row>
    <row r="7" spans="1:22">
      <c r="B7" s="103" t="s">
        <v>11</v>
      </c>
      <c r="C7" s="103" t="s">
        <v>10</v>
      </c>
      <c r="D7" s="103" t="s">
        <v>6</v>
      </c>
      <c r="E7" s="101" t="s">
        <v>16</v>
      </c>
      <c r="F7" s="101" t="s">
        <v>16</v>
      </c>
      <c r="G7" s="101" t="s">
        <v>8</v>
      </c>
      <c r="H7" s="101" t="s">
        <v>9</v>
      </c>
      <c r="I7" s="101" t="s">
        <v>61</v>
      </c>
      <c r="J7" s="99" t="s">
        <v>24</v>
      </c>
      <c r="K7" s="100" t="s">
        <v>22</v>
      </c>
      <c r="L7" s="100" t="s">
        <v>22</v>
      </c>
      <c r="M7" s="101" t="s">
        <v>42</v>
      </c>
      <c r="N7" s="101" t="s">
        <v>48</v>
      </c>
      <c r="O7" s="100" t="s">
        <v>48</v>
      </c>
      <c r="P7" s="100" t="s">
        <v>48</v>
      </c>
      <c r="Q7" s="100" t="s">
        <v>48</v>
      </c>
      <c r="R7" s="100" t="s">
        <v>48</v>
      </c>
      <c r="S7" s="100" t="s">
        <v>48</v>
      </c>
      <c r="T7" s="100" t="s">
        <v>48</v>
      </c>
      <c r="U7" s="101" t="s">
        <v>71</v>
      </c>
      <c r="V7" s="101" t="s">
        <v>48</v>
      </c>
    </row>
    <row r="8" spans="1:22">
      <c r="B8" s="3">
        <f>'Orbital Data (by event)'!B8</f>
        <v>0</v>
      </c>
      <c r="C8" s="5" t="str">
        <f>'Orbital Data (by event)'!C8</f>
        <v>JOI</v>
      </c>
      <c r="D8" s="91">
        <f>'Orbital Data (by event)'!D8</f>
        <v>41094.116340868059</v>
      </c>
      <c r="E8" s="21">
        <f>'Orbital Data (by event)'!G8</f>
        <v>1795.4323362499999</v>
      </c>
      <c r="F8" s="20"/>
      <c r="G8" s="9">
        <f>'Orbital Data (by event)'!L8</f>
        <v>187</v>
      </c>
      <c r="H8" s="9" t="str">
        <f>'Orbital Data (by event)'!N8</f>
        <v>Tue</v>
      </c>
      <c r="I8" s="10">
        <f>'Orbital Data (by event)'!O8</f>
        <v>27</v>
      </c>
      <c r="J8" s="12">
        <f>'Orbital Data (by event)'!P8</f>
        <v>48.327265699999998</v>
      </c>
      <c r="K8" s="13">
        <f>'Orbital Data (by event)'!Q8</f>
        <v>5.4440695000000003</v>
      </c>
      <c r="L8" s="13">
        <f>'Orbital Data (by event)'!R8</f>
        <v>5.8103272800000001</v>
      </c>
      <c r="M8" s="29">
        <f>'Orbital Data (by event)'!Z8</f>
        <v>4493.8158255300004</v>
      </c>
      <c r="N8" s="11">
        <f>'Orbital Data (by event)'!AF8</f>
        <v>2.7387377800000001</v>
      </c>
      <c r="O8" s="11">
        <f>'Orbital Data (by event)'!AK8</f>
        <v>2.8806284600000001</v>
      </c>
      <c r="P8" s="11">
        <f>'Orbital Data (by event)'!AL8</f>
        <v>11.97396646</v>
      </c>
      <c r="Q8" s="11">
        <f>'Orbital Data (by event)'!BB8</f>
        <v>9.6740882100000007</v>
      </c>
      <c r="R8" s="11">
        <f>'Orbital Data (by event)'!BC8</f>
        <v>64.127783600000001</v>
      </c>
      <c r="S8" s="11">
        <f>'Orbital Data (by event)'!BE8</f>
        <v>78.049204509999996</v>
      </c>
      <c r="T8" s="11">
        <f>'Orbital Data (by event)'!BI8</f>
        <v>92.310669000000004</v>
      </c>
      <c r="U8" s="34">
        <f>'Orbital Data (by event)'!BP8</f>
        <v>7.2576388629386202E-4</v>
      </c>
      <c r="V8" s="11">
        <f>'Orbital Data (by event)'!BV8</f>
        <v>33.325043559999997</v>
      </c>
    </row>
    <row r="9" spans="1:22">
      <c r="B9" s="104">
        <f>'Orbital Data (by event)'!B9</f>
        <v>1</v>
      </c>
      <c r="C9" s="105" t="str">
        <f>'Orbital Data (by event)'!C9</f>
        <v>PJ1</v>
      </c>
      <c r="D9" s="106">
        <f>'Orbital Data (by event)'!D9</f>
        <v>41147.535232175927</v>
      </c>
      <c r="E9" s="21">
        <f>'Orbital Data (by event)'!G9</f>
        <v>1848.8512275400001</v>
      </c>
      <c r="F9" s="20"/>
      <c r="G9" s="9">
        <f>'Orbital Data (by event)'!L9</f>
        <v>240</v>
      </c>
      <c r="H9" s="9" t="str">
        <f>'Orbital Data (by event)'!N9</f>
        <v>Sat</v>
      </c>
      <c r="I9" s="10">
        <f>'Orbital Data (by event)'!O9</f>
        <v>34</v>
      </c>
      <c r="J9" s="12">
        <f>'Orbital Data (by event)'!P9</f>
        <v>52.960901829999997</v>
      </c>
      <c r="K9" s="13">
        <f>'Orbital Data (by event)'!Q9</f>
        <v>5.4491902899999998</v>
      </c>
      <c r="L9" s="13">
        <f>'Orbital Data (by event)'!R9</f>
        <v>6.3677502300000004</v>
      </c>
      <c r="M9" s="29">
        <f>'Orbital Data (by event)'!Z9</f>
        <v>4162.8251031199998</v>
      </c>
      <c r="N9" s="11">
        <f>'Orbital Data (by event)'!AF9</f>
        <v>3.7777904800000002</v>
      </c>
      <c r="O9" s="11">
        <f>'Orbital Data (by event)'!AK9</f>
        <v>2.7236539999999998</v>
      </c>
      <c r="P9" s="11">
        <f>'Orbital Data (by event)'!AL9</f>
        <v>2.8095641599999999</v>
      </c>
      <c r="Q9" s="11">
        <f>'Orbital Data (by event)'!BB9</f>
        <v>4.0909554799999999</v>
      </c>
      <c r="R9" s="11">
        <f>'Orbital Data (by event)'!BC9</f>
        <v>22.631737489999999</v>
      </c>
      <c r="S9" s="11">
        <f>'Orbital Data (by event)'!BE9</f>
        <v>87.636356739999997</v>
      </c>
      <c r="T9" s="11">
        <f>'Orbital Data (by event)'!BI9</f>
        <v>88.31166193</v>
      </c>
      <c r="U9" s="34">
        <f>'Orbital Data (by event)'!BP9</f>
        <v>9.9917824263684452E-4</v>
      </c>
      <c r="V9" s="11">
        <f>'Orbital Data (by event)'!BV9</f>
        <v>96.641416480000004</v>
      </c>
    </row>
    <row r="10" spans="1:22">
      <c r="B10" s="3">
        <f>'Orbital Data (by event)'!B10</f>
        <v>2</v>
      </c>
      <c r="C10" s="5" t="str">
        <f>'Orbital Data (by event)'!C10</f>
        <v>Post-SM</v>
      </c>
      <c r="D10" s="111">
        <f>'Orbital Data (by event)'!D10</f>
        <v>41200.757565613429</v>
      </c>
      <c r="E10" s="21">
        <f>'Orbital Data (by event)'!G10</f>
        <v>1902.0735609799999</v>
      </c>
      <c r="F10" s="20"/>
      <c r="G10" s="9">
        <f>'Orbital Data (by event)'!L10</f>
        <v>293</v>
      </c>
      <c r="H10" s="9" t="str">
        <f>'Orbital Data (by event)'!N10</f>
        <v>Wed</v>
      </c>
      <c r="I10" s="10">
        <f>'Orbital Data (by event)'!O10</f>
        <v>42</v>
      </c>
      <c r="J10" s="14">
        <f>'Orbital Data (by event)'!P10</f>
        <v>53.144107099999999</v>
      </c>
      <c r="K10" s="13">
        <f>'Orbital Data (by event)'!Q10</f>
        <v>5.4529418500000002</v>
      </c>
      <c r="L10" s="15">
        <f>'Orbital Data (by event)'!R10</f>
        <v>6.3902198800000001</v>
      </c>
      <c r="M10" s="29">
        <f>'Orbital Data (by event)'!Z10</f>
        <v>4179.1201831799999</v>
      </c>
      <c r="N10" s="11">
        <f>'Orbital Data (by event)'!AF10</f>
        <v>4.7030792000000003</v>
      </c>
      <c r="O10" s="11">
        <f>'Orbital Data (by event)'!AK10</f>
        <v>6.29325841</v>
      </c>
      <c r="P10" s="11">
        <f>'Orbital Data (by event)'!AL10</f>
        <v>9.3939199799999997</v>
      </c>
      <c r="Q10" s="11">
        <f>'Orbital Data (by event)'!BB10</f>
        <v>-3.2641626800000001</v>
      </c>
      <c r="R10" s="16">
        <f>'Orbital Data (by event)'!BC10</f>
        <v>18.168198279999999</v>
      </c>
      <c r="S10" s="11">
        <f>'Orbital Data (by event)'!BE10</f>
        <v>98.904912190000005</v>
      </c>
      <c r="T10" s="11">
        <f>'Orbital Data (by event)'!BI10</f>
        <v>84.347405089999995</v>
      </c>
      <c r="U10" s="34">
        <f>'Orbital Data (by event)'!BP10</f>
        <v>1.2445138854673132E-3</v>
      </c>
      <c r="V10" s="11">
        <f>'Orbital Data (by event)'!BV10</f>
        <v>348.82801247999998</v>
      </c>
    </row>
    <row r="11" spans="1:22">
      <c r="B11" s="104">
        <f>'Orbital Data (by event)'!B11</f>
        <v>3</v>
      </c>
      <c r="C11" s="105" t="str">
        <f>'Orbital Data (by event)'!C11</f>
        <v>GRAV</v>
      </c>
      <c r="D11" s="106">
        <f>'Orbital Data (by event)'!D11</f>
        <v>41253.710887326386</v>
      </c>
      <c r="E11" s="21">
        <f>'Orbital Data (by event)'!G11</f>
        <v>1955.0268827100001</v>
      </c>
      <c r="F11" s="7">
        <f>'Orbital Data (by event)'!I11</f>
        <v>52.96088735</v>
      </c>
      <c r="G11" s="9">
        <f>'Orbital Data (by event)'!L11</f>
        <v>346</v>
      </c>
      <c r="H11" s="9" t="str">
        <f>'Orbital Data (by event)'!N11</f>
        <v>Sun</v>
      </c>
      <c r="I11" s="10">
        <f>'Orbital Data (by event)'!O11</f>
        <v>49</v>
      </c>
      <c r="J11" s="12">
        <f>'Orbital Data (by event)'!P11</f>
        <v>48.688664899999999</v>
      </c>
      <c r="K11" s="13">
        <f>'Orbital Data (by event)'!Q11</f>
        <v>5.4553241100000003</v>
      </c>
      <c r="L11" s="13">
        <f>'Orbital Data (by event)'!R11</f>
        <v>5.8548134599999999</v>
      </c>
      <c r="M11" s="29">
        <f>'Orbital Data (by event)'!Z11</f>
        <v>4153.22135549</v>
      </c>
      <c r="N11" s="11">
        <f>'Orbital Data (by event)'!AF11</f>
        <v>5.6516672999999997</v>
      </c>
      <c r="O11" s="11">
        <f>'Orbital Data (by event)'!AK11</f>
        <v>10.229692849999999</v>
      </c>
      <c r="P11" s="11">
        <f>'Orbital Data (by event)'!AL11</f>
        <v>19.227539820000001</v>
      </c>
      <c r="Q11" s="11">
        <f>'Orbital Data (by event)'!BB11</f>
        <v>-9.1326218800000003</v>
      </c>
      <c r="R11" s="11">
        <f>'Orbital Data (by event)'!BC11</f>
        <v>61.575996670000002</v>
      </c>
      <c r="S11" s="11">
        <f>'Orbital Data (by event)'!BE11</f>
        <v>108.60030734</v>
      </c>
      <c r="T11" s="11">
        <f>'Orbital Data (by event)'!BI11</f>
        <v>80.444141090000002</v>
      </c>
      <c r="U11" s="34">
        <f>'Orbital Data (by event)'!BP11</f>
        <v>1.4950925979064777E-3</v>
      </c>
      <c r="V11" s="11">
        <f>'Orbital Data (by event)'!BV11</f>
        <v>6.8339186500000002</v>
      </c>
    </row>
    <row r="12" spans="1:22">
      <c r="B12" s="4">
        <f>'Orbital Data (by event)'!B12</f>
        <v>4</v>
      </c>
      <c r="C12" s="6" t="str">
        <f>'Orbital Data (by event)'!C12</f>
        <v>MWR</v>
      </c>
      <c r="D12" s="92">
        <f>'Orbital Data (by event)'!D12</f>
        <v>41306.539686747688</v>
      </c>
      <c r="E12" s="21">
        <f>'Orbital Data (by event)'!G12</f>
        <v>2007.85569371</v>
      </c>
      <c r="F12" s="7">
        <f>'Orbital Data (by event)'!I12</f>
        <v>105.78969834999999</v>
      </c>
      <c r="G12" s="9">
        <f>'Orbital Data (by event)'!L12</f>
        <v>33</v>
      </c>
      <c r="H12" s="9" t="str">
        <f>'Orbital Data (by event)'!N12</f>
        <v>Thu</v>
      </c>
      <c r="I12" s="10">
        <f>'Orbital Data (by event)'!O12</f>
        <v>5</v>
      </c>
      <c r="J12" s="12">
        <f>'Orbital Data (by event)'!P12</f>
        <v>41.817647919999999</v>
      </c>
      <c r="K12" s="15">
        <f>'Orbital Data (by event)'!Q12</f>
        <v>5.45635022</v>
      </c>
      <c r="L12" s="13">
        <f>'Orbital Data (by event)'!R12</f>
        <v>5.0286011300000002</v>
      </c>
      <c r="M12" s="29">
        <f>'Orbital Data (by event)'!Z12</f>
        <v>4304.2545527700004</v>
      </c>
      <c r="N12" s="11">
        <f>'Orbital Data (by event)'!AF12</f>
        <v>6.5850360400000003</v>
      </c>
      <c r="O12" s="11">
        <f>'Orbital Data (by event)'!AK12</f>
        <v>14.231888120000001</v>
      </c>
      <c r="P12" s="11">
        <f>'Orbital Data (by event)'!AL12</f>
        <v>23.86404976</v>
      </c>
      <c r="Q12" s="11">
        <f>'Orbital Data (by event)'!BB12</f>
        <v>-9.7239860199999999</v>
      </c>
      <c r="R12" s="11">
        <f>'Orbital Data (by event)'!BC12</f>
        <v>110.76077499</v>
      </c>
      <c r="S12" s="11">
        <f>'Orbital Data (by event)'!BE12</f>
        <v>112.97530082999999</v>
      </c>
      <c r="T12" s="11">
        <f>'Orbital Data (by event)'!BI12</f>
        <v>76.588855789999997</v>
      </c>
      <c r="U12" s="34">
        <f>'Orbital Data (by event)'!BP12</f>
        <v>1.7477314759162255E-3</v>
      </c>
      <c r="V12" s="11">
        <f>'Orbital Data (by event)'!BV12</f>
        <v>276.45491314999998</v>
      </c>
    </row>
    <row r="13" spans="1:22">
      <c r="B13" s="4">
        <f>'Orbital Data (by event)'!B13</f>
        <v>5</v>
      </c>
      <c r="C13" s="6" t="str">
        <f>'Orbital Data (by event)'!C13</f>
        <v>MWR Tilt</v>
      </c>
      <c r="D13" s="92">
        <f>'Orbital Data (by event)'!D13</f>
        <v>41359.369346666666</v>
      </c>
      <c r="E13" s="21">
        <f>'Orbital Data (by event)'!G13</f>
        <v>2060.6853536499998</v>
      </c>
      <c r="F13" s="7">
        <f>'Orbital Data (by event)'!I13</f>
        <v>158.61935828</v>
      </c>
      <c r="G13" s="9">
        <f>'Orbital Data (by event)'!L13</f>
        <v>86</v>
      </c>
      <c r="H13" s="9" t="str">
        <f>'Orbital Data (by event)'!N13</f>
        <v>Mon</v>
      </c>
      <c r="I13" s="10">
        <f>'Orbital Data (by event)'!O13</f>
        <v>13</v>
      </c>
      <c r="J13" s="14">
        <f>'Orbital Data (by event)'!P13</f>
        <v>37.247956240000001</v>
      </c>
      <c r="K13" s="13">
        <f>'Orbital Data (by event)'!Q13</f>
        <v>5.4560178199999996</v>
      </c>
      <c r="L13" s="15">
        <f>'Orbital Data (by event)'!R13</f>
        <v>4.4787753099999996</v>
      </c>
      <c r="M13" s="117">
        <f>'Orbital Data (by event)'!Z13</f>
        <v>3404.39154457</v>
      </c>
      <c r="N13" s="11">
        <f>'Orbital Data (by event)'!AF13</f>
        <v>7.5505024199999999</v>
      </c>
      <c r="O13" s="11">
        <f>'Orbital Data (by event)'!AK13</f>
        <v>18.257068409999999</v>
      </c>
      <c r="P13" s="11">
        <f>'Orbital Data (by event)'!AL13</f>
        <v>20.591002069999998</v>
      </c>
      <c r="Q13" s="11">
        <f>'Orbital Data (by event)'!BB13</f>
        <v>-2.3430553299999999</v>
      </c>
      <c r="R13" s="16">
        <f>'Orbital Data (by event)'!BC13</f>
        <v>167.08417983999999</v>
      </c>
      <c r="S13" s="11">
        <f>'Orbital Data (by event)'!BE13</f>
        <v>109.42584902999999</v>
      </c>
      <c r="T13" s="11">
        <f>'Orbital Data (by event)'!BI13</f>
        <v>72.803178029999998</v>
      </c>
      <c r="U13" s="34">
        <f>'Orbital Data (by event)'!BP13</f>
        <v>1.9688541651703417E-3</v>
      </c>
      <c r="V13" s="11">
        <f>'Orbital Data (by event)'!BV13</f>
        <v>186.77457088</v>
      </c>
    </row>
    <row r="14" spans="1:22">
      <c r="B14" s="104">
        <f>'Orbital Data (by event)'!B14</f>
        <v>6</v>
      </c>
      <c r="C14" s="105" t="str">
        <f>'Orbital Data (by event)'!C14</f>
        <v>GRAV</v>
      </c>
      <c r="D14" s="106">
        <f>'Orbital Data (by event)'!D14</f>
        <v>41412.250543344904</v>
      </c>
      <c r="E14" s="21">
        <f>'Orbital Data (by event)'!G14</f>
        <v>2113.5665503099999</v>
      </c>
      <c r="F14" s="7">
        <f>'Orbital Data (by event)'!I14</f>
        <v>211.50055495000001</v>
      </c>
      <c r="G14" s="9">
        <f>'Orbital Data (by event)'!L14</f>
        <v>139</v>
      </c>
      <c r="H14" s="9" t="str">
        <f>'Orbital Data (by event)'!N14</f>
        <v>Fri</v>
      </c>
      <c r="I14" s="10">
        <f>'Orbital Data (by event)'!O14</f>
        <v>20</v>
      </c>
      <c r="J14" s="12">
        <f>'Orbital Data (by event)'!P14</f>
        <v>38.986655390000003</v>
      </c>
      <c r="K14" s="13">
        <f>'Orbital Data (by event)'!Q14</f>
        <v>5.4543222499999997</v>
      </c>
      <c r="L14" s="13">
        <f>'Orbital Data (by event)'!R14</f>
        <v>4.6874103399999996</v>
      </c>
      <c r="M14" s="29">
        <f>'Orbital Data (by event)'!Z14</f>
        <v>3496.4689861900001</v>
      </c>
      <c r="N14" s="11">
        <f>'Orbital Data (by event)'!AF14</f>
        <v>8.4927984599999995</v>
      </c>
      <c r="O14" s="11">
        <f>'Orbital Data (by event)'!AK14</f>
        <v>22.34088272</v>
      </c>
      <c r="P14" s="11">
        <f>'Orbital Data (by event)'!AL14</f>
        <v>15.0595316</v>
      </c>
      <c r="Q14" s="11">
        <f>'Orbital Data (by event)'!BB14</f>
        <v>7.4826962200000002</v>
      </c>
      <c r="R14" s="11">
        <f>'Orbital Data (by event)'!BC14</f>
        <v>135.4070754</v>
      </c>
      <c r="S14" s="11">
        <f>'Orbital Data (by event)'!BE14</f>
        <v>103.58323896</v>
      </c>
      <c r="T14" s="11">
        <f>'Orbital Data (by event)'!BI14</f>
        <v>69.040660900000006</v>
      </c>
      <c r="U14" s="34">
        <f>'Orbital Data (by event)'!BP14</f>
        <v>2.2198379665496759E-3</v>
      </c>
      <c r="V14" s="11">
        <f>'Orbital Data (by event)'!BV14</f>
        <v>142.01714454</v>
      </c>
    </row>
    <row r="15" spans="1:22">
      <c r="B15" s="4">
        <f>'Orbital Data (by event)'!B15</f>
        <v>7</v>
      </c>
      <c r="C15" s="6" t="str">
        <f>'Orbital Data (by event)'!C15</f>
        <v>MWR</v>
      </c>
      <c r="D15" s="92">
        <f>'Orbital Data (by event)'!D15</f>
        <v>41465.079656504633</v>
      </c>
      <c r="E15" s="21">
        <f>'Orbital Data (by event)'!G15</f>
        <v>2166.3956634699998</v>
      </c>
      <c r="F15" s="7">
        <f>'Orbital Data (by event)'!I15</f>
        <v>264.32966811</v>
      </c>
      <c r="G15" s="9">
        <f>'Orbital Data (by event)'!L15</f>
        <v>192</v>
      </c>
      <c r="H15" s="9" t="str">
        <f>'Orbital Data (by event)'!N15</f>
        <v>Tue</v>
      </c>
      <c r="I15" s="10">
        <f>'Orbital Data (by event)'!O15</f>
        <v>28</v>
      </c>
      <c r="J15" s="12">
        <f>'Orbital Data (by event)'!P15</f>
        <v>45.189409779999998</v>
      </c>
      <c r="K15" s="13">
        <f>'Orbital Data (by event)'!Q15</f>
        <v>5.4512770399999999</v>
      </c>
      <c r="L15" s="13">
        <f>'Orbital Data (by event)'!R15</f>
        <v>5.4330154000000004</v>
      </c>
      <c r="M15" s="29">
        <f>'Orbital Data (by event)'!Z15</f>
        <v>3499.1354803300001</v>
      </c>
      <c r="N15" s="11">
        <f>'Orbital Data (by event)'!AF15</f>
        <v>9.4459097300000003</v>
      </c>
      <c r="O15" s="11">
        <f>'Orbital Data (by event)'!AK15</f>
        <v>26.435316929999999</v>
      </c>
      <c r="P15" s="11">
        <f>'Orbital Data (by event)'!AL15</f>
        <v>15.956971530000001</v>
      </c>
      <c r="Q15" s="11">
        <f>'Orbital Data (by event)'!BB15</f>
        <v>10.71658345</v>
      </c>
      <c r="R15" s="11">
        <f>'Orbital Data (by event)'!BC15</f>
        <v>85.666518210000007</v>
      </c>
      <c r="S15" s="11">
        <f>'Orbital Data (by event)'!BE15</f>
        <v>104.18763518999999</v>
      </c>
      <c r="T15" s="11">
        <f>'Orbital Data (by event)'!BI15</f>
        <v>65.352066480000005</v>
      </c>
      <c r="U15" s="34">
        <f>'Orbital Data (by event)'!BP15</f>
        <v>2.470914347213693E-3</v>
      </c>
      <c r="V15" s="11">
        <f>'Orbital Data (by event)'!BV15</f>
        <v>51.916967169999999</v>
      </c>
    </row>
    <row r="16" spans="1:22">
      <c r="B16" s="104">
        <f>'Orbital Data (by event)'!B16</f>
        <v>8</v>
      </c>
      <c r="C16" s="105" t="str">
        <f>'Orbital Data (by event)'!C16</f>
        <v>GRAV</v>
      </c>
      <c r="D16" s="106">
        <f>'Orbital Data (by event)'!D16</f>
        <v>41517.9089178125</v>
      </c>
      <c r="E16" s="21">
        <f>'Orbital Data (by event)'!G16</f>
        <v>2219.2249247599998</v>
      </c>
      <c r="F16" s="7">
        <f>'Orbital Data (by event)'!I16</f>
        <v>317.15892939000003</v>
      </c>
      <c r="G16" s="9">
        <f>'Orbital Data (by event)'!L16</f>
        <v>244</v>
      </c>
      <c r="H16" s="9" t="str">
        <f>'Orbital Data (by event)'!N16</f>
        <v>Fri</v>
      </c>
      <c r="I16" s="10">
        <f>'Orbital Data (by event)'!O16</f>
        <v>35</v>
      </c>
      <c r="J16" s="12">
        <f>'Orbital Data (by event)'!P16</f>
        <v>51.130406030000003</v>
      </c>
      <c r="K16" s="13">
        <f>'Orbital Data (by event)'!Q16</f>
        <v>5.4468979800000001</v>
      </c>
      <c r="L16" s="13">
        <f>'Orbital Data (by event)'!R16</f>
        <v>6.1474833699999998</v>
      </c>
      <c r="M16" s="29">
        <f>'Orbital Data (by event)'!Z16</f>
        <v>3499.8117245100002</v>
      </c>
      <c r="N16" s="11">
        <f>'Orbital Data (by event)'!AF16</f>
        <v>10.37904578</v>
      </c>
      <c r="O16" s="11">
        <f>'Orbital Data (by event)'!AK16</f>
        <v>30.531111259999999</v>
      </c>
      <c r="P16" s="11">
        <f>'Orbital Data (by event)'!AL16</f>
        <v>23.43659714</v>
      </c>
      <c r="Q16" s="11">
        <f>'Orbital Data (by event)'!BB16</f>
        <v>7.1944413899999997</v>
      </c>
      <c r="R16" s="11">
        <f>'Orbital Data (by event)'!BC16</f>
        <v>42.537206060000003</v>
      </c>
      <c r="S16" s="11">
        <f>'Orbital Data (by event)'!BE16</f>
        <v>111.33283466</v>
      </c>
      <c r="T16" s="11">
        <f>'Orbital Data (by event)'!BI16</f>
        <v>61.72709425</v>
      </c>
      <c r="U16" s="34">
        <f>'Orbital Data (by event)'!BP16</f>
        <v>2.7175115756108426E-3</v>
      </c>
      <c r="V16" s="11">
        <f>'Orbital Data (by event)'!BV16</f>
        <v>321.93823952000002</v>
      </c>
    </row>
    <row r="17" spans="2:22">
      <c r="B17" s="4">
        <f>'Orbital Data (by event)'!B17</f>
        <v>9</v>
      </c>
      <c r="C17" s="6" t="str">
        <f>'Orbital Data (by event)'!C17</f>
        <v>MWR Tilt</v>
      </c>
      <c r="D17" s="92">
        <f>'Orbital Data (by event)'!D17</f>
        <v>41570.737863865739</v>
      </c>
      <c r="E17" s="21">
        <f>'Orbital Data (by event)'!G17</f>
        <v>2272.0538708099998</v>
      </c>
      <c r="F17" s="7">
        <f>'Orbital Data (by event)'!I17</f>
        <v>369.98787544999999</v>
      </c>
      <c r="G17" s="9">
        <f>'Orbital Data (by event)'!L17</f>
        <v>297</v>
      </c>
      <c r="H17" s="9" t="str">
        <f>'Orbital Data (by event)'!N17</f>
        <v>Tue</v>
      </c>
      <c r="I17" s="10">
        <f>'Orbital Data (by event)'!O17</f>
        <v>43</v>
      </c>
      <c r="J17" s="14">
        <f>'Orbital Data (by event)'!P17</f>
        <v>53.519042239999997</v>
      </c>
      <c r="K17" s="13">
        <f>'Orbital Data (by event)'!Q17</f>
        <v>5.4412061700000001</v>
      </c>
      <c r="L17" s="15">
        <f>'Orbital Data (by event)'!R17</f>
        <v>6.4350866099999999</v>
      </c>
      <c r="M17" s="29">
        <f>'Orbital Data (by event)'!Z17</f>
        <v>4036.08252752</v>
      </c>
      <c r="N17" s="11">
        <f>'Orbital Data (by event)'!AF17</f>
        <v>11.29281866</v>
      </c>
      <c r="O17" s="11">
        <f>'Orbital Data (by event)'!AK17</f>
        <v>34.645010939999999</v>
      </c>
      <c r="P17" s="11">
        <f>'Orbital Data (by event)'!AL17</f>
        <v>34.335998199999999</v>
      </c>
      <c r="Q17" s="11">
        <f>'Orbital Data (by event)'!BB17</f>
        <v>0.34200976</v>
      </c>
      <c r="R17" s="112">
        <f>'Orbital Data (by event)'!BC17</f>
        <v>1.8715442900000001</v>
      </c>
      <c r="S17" s="11">
        <f>'Orbital Data (by event)'!BE17</f>
        <v>121.60836954</v>
      </c>
      <c r="T17" s="11">
        <f>'Orbital Data (by event)'!BI17</f>
        <v>58.164463699999999</v>
      </c>
      <c r="U17" s="34">
        <f>'Orbital Data (by event)'!BP17</f>
        <v>2.9922453686594963E-3</v>
      </c>
      <c r="V17" s="11">
        <f>'Orbital Data (by event)'!BV17</f>
        <v>231.71725325</v>
      </c>
    </row>
    <row r="18" spans="2:22">
      <c r="B18" s="104">
        <f>'Orbital Data (by event)'!B18</f>
        <v>10</v>
      </c>
      <c r="C18" s="105" t="str">
        <f>'Orbital Data (by event)'!C18</f>
        <v>GRAV</v>
      </c>
      <c r="D18" s="106">
        <f>'Orbital Data (by event)'!D18</f>
        <v>41623.74790505787</v>
      </c>
      <c r="E18" s="21">
        <f>'Orbital Data (by event)'!G18</f>
        <v>2325.06391201</v>
      </c>
      <c r="F18" s="7">
        <f>'Orbital Data (by event)'!I18</f>
        <v>422.99791664999998</v>
      </c>
      <c r="G18" s="9">
        <f>'Orbital Data (by event)'!L18</f>
        <v>350</v>
      </c>
      <c r="H18" s="9" t="str">
        <f>'Orbital Data (by event)'!N18</f>
        <v>Sat</v>
      </c>
      <c r="I18" s="10">
        <f>'Orbital Data (by event)'!O18</f>
        <v>50</v>
      </c>
      <c r="J18" s="12">
        <f>'Orbital Data (by event)'!P18</f>
        <v>51.070505730000001</v>
      </c>
      <c r="K18" s="13">
        <f>'Orbital Data (by event)'!Q18</f>
        <v>5.4341962300000004</v>
      </c>
      <c r="L18" s="13">
        <f>'Orbital Data (by event)'!R18</f>
        <v>6.1410907899999998</v>
      </c>
      <c r="M18" s="29">
        <f>'Orbital Data (by event)'!Z18</f>
        <v>4318.1443610699998</v>
      </c>
      <c r="N18" s="11">
        <f>'Orbital Data (by event)'!AF18</f>
        <v>12.18984204</v>
      </c>
      <c r="O18" s="11">
        <f>'Orbital Data (by event)'!AK18</f>
        <v>38.771445759999999</v>
      </c>
      <c r="P18" s="11">
        <f>'Orbital Data (by event)'!AL18</f>
        <v>45.464616229999997</v>
      </c>
      <c r="Q18" s="11">
        <f>'Orbital Data (by event)'!BB18</f>
        <v>-6.7951989199999998</v>
      </c>
      <c r="R18" s="11">
        <f>'Orbital Data (by event)'!BC18</f>
        <v>40.793532589999998</v>
      </c>
      <c r="S18" s="11">
        <f>'Orbital Data (by event)'!BE18</f>
        <v>131.75563521000001</v>
      </c>
      <c r="T18" s="11">
        <f>'Orbital Data (by event)'!BI18</f>
        <v>54.696843100000002</v>
      </c>
      <c r="U18" s="34">
        <f>'Orbital Data (by event)'!BP18</f>
        <v>3.2529282398172654E-3</v>
      </c>
      <c r="V18" s="11">
        <f>'Orbital Data (by event)'!BV18</f>
        <v>299.11242347000001</v>
      </c>
    </row>
    <row r="19" spans="2:22">
      <c r="B19" s="104">
        <f>'Orbital Data (by event)'!B19</f>
        <v>11</v>
      </c>
      <c r="C19" s="105" t="str">
        <f>'Orbital Data (by event)'!C19</f>
        <v>GRAV</v>
      </c>
      <c r="D19" s="106">
        <f>'Orbital Data (by event)'!D19</f>
        <v>41676.577427337965</v>
      </c>
      <c r="E19" s="21">
        <f>'Orbital Data (by event)'!G19</f>
        <v>2377.89343431</v>
      </c>
      <c r="F19" s="7">
        <f>'Orbital Data (by event)'!I19</f>
        <v>475.82743894999999</v>
      </c>
      <c r="G19" s="9">
        <f>'Orbital Data (by event)'!L19</f>
        <v>38</v>
      </c>
      <c r="H19" s="9" t="str">
        <f>'Orbital Data (by event)'!N19</f>
        <v>Wed</v>
      </c>
      <c r="I19" s="10">
        <f>'Orbital Data (by event)'!O19</f>
        <v>6</v>
      </c>
      <c r="J19" s="12">
        <f>'Orbital Data (by event)'!P19</f>
        <v>44.822626339999999</v>
      </c>
      <c r="K19" s="13">
        <f>'Orbital Data (by event)'!Q19</f>
        <v>5.42595267</v>
      </c>
      <c r="L19" s="13">
        <f>'Orbital Data (by event)'!R19</f>
        <v>5.3899841000000004</v>
      </c>
      <c r="M19" s="29">
        <f>'Orbital Data (by event)'!Z19</f>
        <v>3496.6356601799998</v>
      </c>
      <c r="N19" s="11">
        <f>'Orbital Data (by event)'!AF19</f>
        <v>13.08222177</v>
      </c>
      <c r="O19" s="11">
        <f>'Orbital Data (by event)'!AK19</f>
        <v>42.915164349999998</v>
      </c>
      <c r="P19" s="11">
        <f>'Orbital Data (by event)'!AL19</f>
        <v>53.238591270000001</v>
      </c>
      <c r="Q19" s="11">
        <f>'Orbital Data (by event)'!BB19</f>
        <v>-10.457522790000001</v>
      </c>
      <c r="R19" s="11">
        <f>'Orbital Data (by event)'!BC19</f>
        <v>86.852403359999997</v>
      </c>
      <c r="S19" s="11">
        <f>'Orbital Data (by event)'!BE19</f>
        <v>138.32642218000001</v>
      </c>
      <c r="T19" s="11">
        <f>'Orbital Data (by event)'!BI19</f>
        <v>51.337648919999999</v>
      </c>
      <c r="U19" s="34">
        <f>'Orbital Data (by event)'!BP19</f>
        <v>3.4402430537738837E-3</v>
      </c>
      <c r="V19" s="11">
        <f>'Orbital Data (by event)'!BV19</f>
        <v>209.30488747999999</v>
      </c>
    </row>
    <row r="20" spans="2:22">
      <c r="B20" s="4">
        <f>'Orbital Data (by event)'!B20</f>
        <v>12</v>
      </c>
      <c r="C20" s="6" t="str">
        <f>'Orbital Data (by event)'!C20</f>
        <v>-30/+20</v>
      </c>
      <c r="D20" s="92">
        <f>'Orbital Data (by event)'!D20</f>
        <v>41729.406741921295</v>
      </c>
      <c r="E20" s="21">
        <f>'Orbital Data (by event)'!G20</f>
        <v>2430.7227489000002</v>
      </c>
      <c r="F20" s="7">
        <f>'Orbital Data (by event)'!I20</f>
        <v>528.65675353999995</v>
      </c>
      <c r="G20" s="9">
        <f>'Orbital Data (by event)'!L20</f>
        <v>91</v>
      </c>
      <c r="H20" s="9" t="str">
        <f>'Orbital Data (by event)'!N20</f>
        <v>Sun</v>
      </c>
      <c r="I20" s="10">
        <f>'Orbital Data (by event)'!O20</f>
        <v>13</v>
      </c>
      <c r="J20" s="12">
        <f>'Orbital Data (by event)'!P20</f>
        <v>38.424193160000002</v>
      </c>
      <c r="K20" s="13">
        <f>'Orbital Data (by event)'!Q20</f>
        <v>5.4164862400000002</v>
      </c>
      <c r="L20" s="13">
        <f>'Orbital Data (by event)'!R20</f>
        <v>4.6204046400000003</v>
      </c>
      <c r="M20" s="29">
        <f>'Orbital Data (by event)'!Z20</f>
        <v>3498.0117856299998</v>
      </c>
      <c r="N20" s="11">
        <f>'Orbital Data (by event)'!AF20</f>
        <v>13.96797121</v>
      </c>
      <c r="O20" s="11">
        <f>'Orbital Data (by event)'!AK20</f>
        <v>47.041453269999998</v>
      </c>
      <c r="P20" s="11">
        <f>'Orbital Data (by event)'!AL20</f>
        <v>53.883014680000002</v>
      </c>
      <c r="Q20" s="11">
        <f>'Orbital Data (by event)'!BB20</f>
        <v>-6.9209427799999998</v>
      </c>
      <c r="R20" s="11">
        <f>'Orbital Data (by event)'!BC20</f>
        <v>139.21763958</v>
      </c>
      <c r="S20" s="11">
        <f>'Orbital Data (by event)'!BE20</f>
        <v>138.14488316000001</v>
      </c>
      <c r="T20" s="11">
        <f>'Orbital Data (by event)'!BI20</f>
        <v>48.079805200000003</v>
      </c>
      <c r="U20" s="34">
        <f>'Orbital Data (by event)'!BP20</f>
        <v>3.6808564836974256E-3</v>
      </c>
      <c r="V20" s="11">
        <f>'Orbital Data (by event)'!BV20</f>
        <v>119.34760054</v>
      </c>
    </row>
    <row r="21" spans="2:22">
      <c r="B21" s="104">
        <f>'Orbital Data (by event)'!B21</f>
        <v>13</v>
      </c>
      <c r="C21" s="105" t="str">
        <f>'Orbital Data (by event)'!C21</f>
        <v>GRAV</v>
      </c>
      <c r="D21" s="106">
        <f>'Orbital Data (by event)'!D21</f>
        <v>41782.236001180558</v>
      </c>
      <c r="E21" s="21">
        <f>'Orbital Data (by event)'!G21</f>
        <v>2483.5520081499999</v>
      </c>
      <c r="F21" s="7">
        <f>'Orbital Data (by event)'!I21</f>
        <v>581.48601279000002</v>
      </c>
      <c r="G21" s="9">
        <f>'Orbital Data (by event)'!L21</f>
        <v>144</v>
      </c>
      <c r="H21" s="9" t="str">
        <f>'Orbital Data (by event)'!N21</f>
        <v>Thu</v>
      </c>
      <c r="I21" s="10">
        <f>'Orbital Data (by event)'!O21</f>
        <v>21</v>
      </c>
      <c r="J21" s="14">
        <f>'Orbital Data (by event)'!P21</f>
        <v>36.825398649999997</v>
      </c>
      <c r="K21" s="13">
        <f>'Orbital Data (by event)'!Q21</f>
        <v>5.4058411299999998</v>
      </c>
      <c r="L21" s="15">
        <f>'Orbital Data (by event)'!R21</f>
        <v>4.4277417100000003</v>
      </c>
      <c r="M21" s="29">
        <f>'Orbital Data (by event)'!Z21</f>
        <v>3497.9403553100001</v>
      </c>
      <c r="N21" s="11">
        <f>'Orbital Data (by event)'!AF21</f>
        <v>14.842049660000001</v>
      </c>
      <c r="O21" s="11">
        <f>'Orbital Data (by event)'!AK21</f>
        <v>51.150002690000001</v>
      </c>
      <c r="P21" s="11">
        <f>'Orbital Data (by event)'!AL21</f>
        <v>48.183488939999997</v>
      </c>
      <c r="Q21" s="11">
        <f>'Orbital Data (by event)'!BB21</f>
        <v>3.0702473100000001</v>
      </c>
      <c r="R21" s="16">
        <f>'Orbital Data (by event)'!BC21</f>
        <v>163.38549660000001</v>
      </c>
      <c r="S21" s="11">
        <f>'Orbital Data (by event)'!BE21</f>
        <v>132.17675494</v>
      </c>
      <c r="T21" s="11">
        <f>'Orbital Data (by event)'!BI21</f>
        <v>44.946407899999997</v>
      </c>
      <c r="U21" s="34">
        <f>'Orbital Data (by event)'!BP21</f>
        <v>3.9203472188091837E-3</v>
      </c>
      <c r="V21" s="11">
        <f>'Orbital Data (by event)'!BV21</f>
        <v>29.318995829999999</v>
      </c>
    </row>
    <row r="22" spans="2:22">
      <c r="B22" s="104">
        <f>'Orbital Data (by event)'!B22</f>
        <v>14</v>
      </c>
      <c r="C22" s="105" t="str">
        <f>'Orbital Data (by event)'!C22</f>
        <v>GRAV</v>
      </c>
      <c r="D22" s="106">
        <f>'Orbital Data (by event)'!D22</f>
        <v>41835.220391574076</v>
      </c>
      <c r="E22" s="21">
        <f>'Orbital Data (by event)'!G22</f>
        <v>2536.53639853</v>
      </c>
      <c r="F22" s="7">
        <f>'Orbital Data (by event)'!I22</f>
        <v>634.47040316000005</v>
      </c>
      <c r="G22" s="9">
        <f>'Orbital Data (by event)'!L22</f>
        <v>197</v>
      </c>
      <c r="H22" s="9" t="str">
        <f>'Orbital Data (by event)'!N22</f>
        <v>Mon</v>
      </c>
      <c r="I22" s="10">
        <f>'Orbital Data (by event)'!O22</f>
        <v>29</v>
      </c>
      <c r="J22" s="12">
        <f>'Orbital Data (by event)'!P22</f>
        <v>41.299603730000001</v>
      </c>
      <c r="K22" s="13">
        <f>'Orbital Data (by event)'!Q22</f>
        <v>5.3940302899999999</v>
      </c>
      <c r="L22" s="13">
        <f>'Orbital Data (by event)'!R22</f>
        <v>4.9653792399999999</v>
      </c>
      <c r="M22" s="29">
        <f>'Orbital Data (by event)'!Z22</f>
        <v>3498.0889593000002</v>
      </c>
      <c r="N22" s="11">
        <f>'Orbital Data (by event)'!AF22</f>
        <v>15.701034480000001</v>
      </c>
      <c r="O22" s="11">
        <f>'Orbital Data (by event)'!AK22</f>
        <v>55.24583647</v>
      </c>
      <c r="P22" s="11">
        <f>'Orbital Data (by event)'!AL22</f>
        <v>45.264840409999998</v>
      </c>
      <c r="Q22" s="11">
        <f>'Orbital Data (by event)'!BB22</f>
        <v>10.21697063</v>
      </c>
      <c r="R22" s="11">
        <f>'Orbital Data (by event)'!BC22</f>
        <v>109.72888338999999</v>
      </c>
      <c r="S22" s="11">
        <f>'Orbital Data (by event)'!BE22</f>
        <v>128.87847503</v>
      </c>
      <c r="T22" s="11">
        <f>'Orbital Data (by event)'!BI22</f>
        <v>41.899751449999997</v>
      </c>
      <c r="U22" s="34">
        <f>'Orbital Data (by event)'!BP22</f>
        <v>4.1567708321963437E-3</v>
      </c>
      <c r="V22" s="11">
        <f>'Orbital Data (by event)'!BV22</f>
        <v>74.324588820000002</v>
      </c>
    </row>
    <row r="23" spans="2:22">
      <c r="B23" s="104">
        <f>'Orbital Data (by event)'!B23</f>
        <v>15</v>
      </c>
      <c r="C23" s="105" t="str">
        <f>'Orbital Data (by event)'!C23</f>
        <v>GRAV</v>
      </c>
      <c r="D23" s="106">
        <f>'Orbital Data (by event)'!D23</f>
        <v>41888.049774525462</v>
      </c>
      <c r="E23" s="21">
        <f>'Orbital Data (by event)'!G23</f>
        <v>2589.3657814600001</v>
      </c>
      <c r="F23" s="7">
        <f>'Orbital Data (by event)'!I23</f>
        <v>687.29978610000001</v>
      </c>
      <c r="G23" s="9">
        <f>'Orbital Data (by event)'!L23</f>
        <v>250</v>
      </c>
      <c r="H23" s="9" t="str">
        <f>'Orbital Data (by event)'!N23</f>
        <v>Fri</v>
      </c>
      <c r="I23" s="10">
        <f>'Orbital Data (by event)'!O23</f>
        <v>36</v>
      </c>
      <c r="J23" s="12">
        <f>'Orbital Data (by event)'!P23</f>
        <v>47.843917740000002</v>
      </c>
      <c r="K23" s="13">
        <f>'Orbital Data (by event)'!Q23</f>
        <v>5.3811734299999996</v>
      </c>
      <c r="L23" s="13">
        <f>'Orbital Data (by event)'!R23</f>
        <v>5.7522161799999996</v>
      </c>
      <c r="M23" s="29">
        <f>'Orbital Data (by event)'!Z23</f>
        <v>3499.18571565</v>
      </c>
      <c r="N23" s="11">
        <f>'Orbital Data (by event)'!AF23</f>
        <v>16.561363870000001</v>
      </c>
      <c r="O23" s="11">
        <f>'Orbital Data (by event)'!AK23</f>
        <v>59.276799310000001</v>
      </c>
      <c r="P23" s="11">
        <f>'Orbital Data (by event)'!AL23</f>
        <v>49.813749049999998</v>
      </c>
      <c r="Q23" s="11">
        <f>'Orbital Data (by event)'!BB23</f>
        <v>9.6618698300000005</v>
      </c>
      <c r="R23" s="11">
        <f>'Orbital Data (by event)'!BC23</f>
        <v>63.648381219999997</v>
      </c>
      <c r="S23" s="11">
        <f>'Orbital Data (by event)'!BE23</f>
        <v>132.51973798</v>
      </c>
      <c r="T23" s="11">
        <f>'Orbital Data (by event)'!BI23</f>
        <v>39.047923840000003</v>
      </c>
      <c r="U23" s="34">
        <f>'Orbital Data (by event)'!BP23</f>
        <v>4.3954398133791983E-3</v>
      </c>
      <c r="V23" s="11">
        <f>'Orbital Data (by event)'!BV23</f>
        <v>344.33651257999998</v>
      </c>
    </row>
    <row r="24" spans="2:22">
      <c r="B24" s="131">
        <f>'Orbital Data (by event)'!B24</f>
        <v>16</v>
      </c>
      <c r="C24" s="132" t="str">
        <f>'Orbital Data (by event)'!C24</f>
        <v>-30/+20</v>
      </c>
      <c r="D24" s="134">
        <f>'Orbital Data (by event)'!D24</f>
        <v>41940.879166157407</v>
      </c>
      <c r="E24" s="21">
        <f>'Orbital Data (by event)'!G24</f>
        <v>2642.1951730999999</v>
      </c>
      <c r="F24" s="7">
        <f>'Orbital Data (by event)'!I24</f>
        <v>740.12917773000004</v>
      </c>
      <c r="G24" s="9">
        <f>'Orbital Data (by event)'!L24</f>
        <v>302</v>
      </c>
      <c r="H24" s="9" t="str">
        <f>'Orbital Data (by event)'!N24</f>
        <v>Mon</v>
      </c>
      <c r="I24" s="10">
        <f>'Orbital Data (by event)'!O24</f>
        <v>44</v>
      </c>
      <c r="J24" s="14">
        <f>'Orbital Data (by event)'!P24</f>
        <v>52.220917450000002</v>
      </c>
      <c r="K24" s="13">
        <f>'Orbital Data (by event)'!Q24</f>
        <v>5.3673022000000001</v>
      </c>
      <c r="L24" s="15">
        <f>'Orbital Data (by event)'!R24</f>
        <v>6.2787866599999997</v>
      </c>
      <c r="M24" s="29">
        <f>'Orbital Data (by event)'!Z24</f>
        <v>3498.2304561400001</v>
      </c>
      <c r="N24" s="11">
        <f>'Orbital Data (by event)'!AF24</f>
        <v>17.39307015</v>
      </c>
      <c r="O24" s="11">
        <f>'Orbital Data (by event)'!AK24</f>
        <v>63.291178119999998</v>
      </c>
      <c r="P24" s="11">
        <f>'Orbital Data (by event)'!AL24</f>
        <v>59.459879790000002</v>
      </c>
      <c r="Q24" s="11">
        <f>'Orbital Data (by event)'!BB24</f>
        <v>3.8940732499999999</v>
      </c>
      <c r="R24" s="11">
        <f>'Orbital Data (by event)'!BC24</f>
        <v>21.531147910000001</v>
      </c>
      <c r="S24" s="11">
        <f>'Orbital Data (by event)'!BE24</f>
        <v>140.47920076</v>
      </c>
      <c r="T24" s="11">
        <f>'Orbital Data (by event)'!BI24</f>
        <v>36.35491055</v>
      </c>
      <c r="U24" s="34">
        <f>'Orbital Data (by event)'!BP24</f>
        <v>4.6278125009848736E-3</v>
      </c>
      <c r="V24" s="11">
        <f>'Orbital Data (by event)'!BV24</f>
        <v>254.32994721</v>
      </c>
    </row>
    <row r="25" spans="2:22">
      <c r="B25" s="104">
        <f>'Orbital Data (by event)'!B25</f>
        <v>17</v>
      </c>
      <c r="C25" s="105" t="str">
        <f>'Orbital Data (by event)'!C25</f>
        <v>GRAV</v>
      </c>
      <c r="D25" s="106">
        <f>'Orbital Data (by event)'!D25</f>
        <v>41993.708198136577</v>
      </c>
      <c r="E25" s="21">
        <f>'Orbital Data (by event)'!G25</f>
        <v>2695.0242050900001</v>
      </c>
      <c r="F25" s="7">
        <f>'Orbital Data (by event)'!I25</f>
        <v>792.95820973000002</v>
      </c>
      <c r="G25" s="9">
        <f>'Orbital Data (by event)'!L25</f>
        <v>355</v>
      </c>
      <c r="H25" s="9" t="str">
        <f>'Orbital Data (by event)'!N25</f>
        <v>Fri</v>
      </c>
      <c r="I25" s="10">
        <f>'Orbital Data (by event)'!O25</f>
        <v>51</v>
      </c>
      <c r="J25" s="12">
        <f>'Orbital Data (by event)'!P25</f>
        <v>52.100946190000002</v>
      </c>
      <c r="K25" s="13">
        <f>'Orbital Data (by event)'!Q25</f>
        <v>5.3524818500000002</v>
      </c>
      <c r="L25" s="13">
        <f>'Orbital Data (by event)'!R25</f>
        <v>6.2648036400000002</v>
      </c>
      <c r="M25" s="29">
        <f>'Orbital Data (by event)'!Z25</f>
        <v>5053.3208106700004</v>
      </c>
      <c r="N25" s="11">
        <f>'Orbital Data (by event)'!AF25</f>
        <v>18.145525320000001</v>
      </c>
      <c r="O25" s="11">
        <f>'Orbital Data (by event)'!AK25</f>
        <v>67.29380141</v>
      </c>
      <c r="P25" s="11">
        <f>'Orbital Data (by event)'!AL25</f>
        <v>70.844987459999999</v>
      </c>
      <c r="Q25" s="11">
        <f>'Orbital Data (by event)'!BB25</f>
        <v>-3.6402885600000001</v>
      </c>
      <c r="R25" s="16">
        <f>'Orbital Data (by event)'!BC25</f>
        <v>20.210866020000001</v>
      </c>
      <c r="S25" s="11">
        <f>'Orbital Data (by event)'!BE25</f>
        <v>148.99106158999999</v>
      </c>
      <c r="T25" s="11">
        <f>'Orbital Data (by event)'!BI25</f>
        <v>33.80204724</v>
      </c>
      <c r="U25" s="34">
        <f>'Orbital Data (by event)'!BP25</f>
        <v>4.9937384246732108E-3</v>
      </c>
      <c r="V25" s="11">
        <f>'Orbital Data (by event)'!BV25</f>
        <v>164.11148606</v>
      </c>
    </row>
    <row r="26" spans="2:22">
      <c r="B26" s="104">
        <f>'Orbital Data (by event)'!B26</f>
        <v>18</v>
      </c>
      <c r="C26" s="105" t="str">
        <f>'Orbital Data (by event)'!C26</f>
        <v>GRAV</v>
      </c>
      <c r="D26" s="106">
        <f>'Orbital Data (by event)'!D26</f>
        <v>42046.732302546297</v>
      </c>
      <c r="E26" s="21">
        <f>'Orbital Data (by event)'!G26</f>
        <v>2748.0483095200002</v>
      </c>
      <c r="F26" s="7">
        <f>'Orbital Data (by event)'!I26</f>
        <v>845.98231415999999</v>
      </c>
      <c r="G26" s="9">
        <f>'Orbital Data (by event)'!L26</f>
        <v>43</v>
      </c>
      <c r="H26" s="9" t="str">
        <f>'Orbital Data (by event)'!N26</f>
        <v>Tue</v>
      </c>
      <c r="I26" s="10">
        <f>'Orbital Data (by event)'!O26</f>
        <v>7</v>
      </c>
      <c r="J26" s="12">
        <f>'Orbital Data (by event)'!P26</f>
        <v>47.356548009999997</v>
      </c>
      <c r="K26" s="13">
        <f>'Orbital Data (by event)'!Q26</f>
        <v>5.3367481000000003</v>
      </c>
      <c r="L26" s="13">
        <f>'Orbital Data (by event)'!R26</f>
        <v>5.6946321500000003</v>
      </c>
      <c r="M26" s="29">
        <f>'Orbital Data (by event)'!Z26</f>
        <v>3495.39056622</v>
      </c>
      <c r="N26" s="11">
        <f>'Orbital Data (by event)'!AF26</f>
        <v>18.946986150000001</v>
      </c>
      <c r="O26" s="11">
        <f>'Orbital Data (by event)'!AK26</f>
        <v>71.264646069999998</v>
      </c>
      <c r="P26" s="11">
        <f>'Orbital Data (by event)'!AL26</f>
        <v>80.643453199999996</v>
      </c>
      <c r="Q26" s="11">
        <f>'Orbital Data (by event)'!BB26</f>
        <v>-9.57293533</v>
      </c>
      <c r="R26" s="11">
        <f>'Orbital Data (by event)'!BC26</f>
        <v>64.035012330000001</v>
      </c>
      <c r="S26" s="11">
        <f>'Orbital Data (by event)'!BE26</f>
        <v>154.50715632999999</v>
      </c>
      <c r="T26" s="11">
        <f>'Orbital Data (by event)'!BI26</f>
        <v>31.516338950000002</v>
      </c>
      <c r="U26" s="34">
        <f>'Orbital Data (by event)'!BP26</f>
        <v>5.0656828680075705E-3</v>
      </c>
      <c r="V26" s="11">
        <f>'Orbital Data (by event)'!BV26</f>
        <v>243.40674021000001</v>
      </c>
    </row>
    <row r="27" spans="2:22">
      <c r="B27" s="131">
        <f>'Orbital Data (by event)'!B27</f>
        <v>19</v>
      </c>
      <c r="C27" s="133" t="str">
        <f>'Orbital Data (by event)'!C27</f>
        <v>MWR XTk</v>
      </c>
      <c r="D27" s="134">
        <f>'Orbital Data (by event)'!D27</f>
        <v>42099.509982326388</v>
      </c>
      <c r="E27" s="21">
        <f>'Orbital Data (by event)'!G27</f>
        <v>2800.8259893099998</v>
      </c>
      <c r="F27" s="7">
        <f>'Orbital Data (by event)'!I27</f>
        <v>898.75999394999997</v>
      </c>
      <c r="G27" s="9">
        <f>'Orbital Data (by event)'!L27</f>
        <v>96</v>
      </c>
      <c r="H27" s="9" t="str">
        <f>'Orbital Data (by event)'!N27</f>
        <v>Sat</v>
      </c>
      <c r="I27" s="10">
        <f>'Orbital Data (by event)'!O27</f>
        <v>14</v>
      </c>
      <c r="J27" s="12">
        <f>'Orbital Data (by event)'!P27</f>
        <v>40.436333939999997</v>
      </c>
      <c r="K27" s="13">
        <f>'Orbital Data (by event)'!Q27</f>
        <v>5.32027319</v>
      </c>
      <c r="L27" s="13">
        <f>'Orbital Data (by event)'!R27</f>
        <v>4.8624880099999999</v>
      </c>
      <c r="M27" s="29">
        <f>'Orbital Data (by event)'!Z27</f>
        <v>5297.5242074799999</v>
      </c>
      <c r="N27" s="11">
        <f>'Orbital Data (by event)'!AF27</f>
        <v>19.664414019999999</v>
      </c>
      <c r="O27" s="11">
        <f>'Orbital Data (by event)'!AK27</f>
        <v>75.24110392</v>
      </c>
      <c r="P27" s="11">
        <f>'Orbital Data (by event)'!AL27</f>
        <v>85.081358059999999</v>
      </c>
      <c r="Q27" s="11">
        <f>'Orbital Data (by event)'!BB27</f>
        <v>-10.036519500000001</v>
      </c>
      <c r="R27" s="11">
        <f>'Orbital Data (by event)'!BC27</f>
        <v>112.09328771</v>
      </c>
      <c r="S27" s="11">
        <f>'Orbital Data (by event)'!BE27</f>
        <v>155.76589819</v>
      </c>
      <c r="T27" s="11">
        <f>'Orbital Data (by event)'!BI27</f>
        <v>29.438540419999999</v>
      </c>
      <c r="U27" s="34">
        <f>'Orbital Data (by event)'!BP27</f>
        <v>5.463807872729376E-3</v>
      </c>
      <c r="V27" s="11">
        <f>'Orbital Data (by event)'!BV27</f>
        <v>108.47942361</v>
      </c>
    </row>
    <row r="28" spans="2:22">
      <c r="B28" s="131">
        <f>'Orbital Data (by event)'!B28</f>
        <v>20</v>
      </c>
      <c r="C28" s="132" t="str">
        <f>'Orbital Data (by event)'!C28</f>
        <v>-30/+5</v>
      </c>
      <c r="D28" s="134">
        <f>'Orbital Data (by event)'!D28</f>
        <v>42152.339100486111</v>
      </c>
      <c r="E28" s="21">
        <f>'Orbital Data (by event)'!G28</f>
        <v>2853.6551074600002</v>
      </c>
      <c r="F28" s="7">
        <f>'Orbital Data (by event)'!I28</f>
        <v>951.58911209999997</v>
      </c>
      <c r="G28" s="9">
        <f>'Orbital Data (by event)'!L28</f>
        <v>149</v>
      </c>
      <c r="H28" s="9" t="str">
        <f>'Orbital Data (by event)'!N28</f>
        <v>Wed</v>
      </c>
      <c r="I28" s="10">
        <f>'Orbital Data (by event)'!O28</f>
        <v>22</v>
      </c>
      <c r="J28" s="14">
        <f>'Orbital Data (by event)'!P28</f>
        <v>35.858564180000002</v>
      </c>
      <c r="K28" s="13">
        <f>'Orbital Data (by event)'!Q28</f>
        <v>5.3030686200000003</v>
      </c>
      <c r="L28" s="15">
        <f>'Orbital Data (by event)'!R28</f>
        <v>4.3117111399999999</v>
      </c>
      <c r="M28" s="29">
        <f>'Orbital Data (by event)'!Z28</f>
        <v>7241.4505942899996</v>
      </c>
      <c r="N28" s="11">
        <f>'Orbital Data (by event)'!AF28</f>
        <v>20.33043395</v>
      </c>
      <c r="O28" s="11">
        <f>'Orbital Data (by event)'!AK28</f>
        <v>79.174332969999995</v>
      </c>
      <c r="P28" s="11">
        <f>'Orbital Data (by event)'!AL28</f>
        <v>81.662931259999993</v>
      </c>
      <c r="Q28" s="11">
        <f>'Orbital Data (by event)'!BB28</f>
        <v>-2.5259423000000001</v>
      </c>
      <c r="R28" s="16">
        <f>'Orbital Data (by event)'!BC28</f>
        <v>166.66773563999999</v>
      </c>
      <c r="S28" s="11">
        <f>'Orbital Data (by event)'!BE28</f>
        <v>153.56071534</v>
      </c>
      <c r="T28" s="11">
        <f>'Orbital Data (by event)'!BI28</f>
        <v>27.64855073</v>
      </c>
      <c r="U28" s="34">
        <f>'Orbital Data (by event)'!BP28</f>
        <v>5.8793171265278943E-3</v>
      </c>
      <c r="V28" s="11">
        <f>'Orbital Data (by event)'!BV28</f>
        <v>18.293916540000001</v>
      </c>
    </row>
    <row r="29" spans="2:22">
      <c r="B29" s="104">
        <f>'Orbital Data (by event)'!B29</f>
        <v>21</v>
      </c>
      <c r="C29" s="105" t="str">
        <f>'Orbital Data (by event)'!C29</f>
        <v>GRAV</v>
      </c>
      <c r="D29" s="106">
        <f>'Orbital Data (by event)'!D29</f>
        <v>42205.168557268516</v>
      </c>
      <c r="E29" s="21">
        <f>'Orbital Data (by event)'!G29</f>
        <v>2906.4845642199998</v>
      </c>
      <c r="F29" s="7">
        <f>'Orbital Data (by event)'!I29</f>
        <v>1004.4185688600001</v>
      </c>
      <c r="G29" s="9">
        <f>'Orbital Data (by event)'!L29</f>
        <v>202</v>
      </c>
      <c r="H29" s="9" t="str">
        <f>'Orbital Data (by event)'!N29</f>
        <v>Sun</v>
      </c>
      <c r="I29" s="10">
        <f>'Orbital Data (by event)'!O29</f>
        <v>29</v>
      </c>
      <c r="J29" s="12">
        <f>'Orbital Data (by event)'!P29</f>
        <v>37.393727159999997</v>
      </c>
      <c r="K29" s="13">
        <f>'Orbital Data (by event)'!Q29</f>
        <v>5.2852482700000003</v>
      </c>
      <c r="L29" s="13">
        <f>'Orbital Data (by event)'!R29</f>
        <v>4.4958959700000003</v>
      </c>
      <c r="M29" s="117">
        <f>'Orbital Data (by event)'!Z29</f>
        <v>7971.5407161499998</v>
      </c>
      <c r="N29" s="11">
        <f>'Orbital Data (by event)'!AF29</f>
        <v>20.994822710000001</v>
      </c>
      <c r="O29" s="11">
        <f>'Orbital Data (by event)'!AK29</f>
        <v>83.067967809999999</v>
      </c>
      <c r="P29" s="11">
        <f>'Orbital Data (by event)'!AL29</f>
        <v>75.723768430000007</v>
      </c>
      <c r="Q29" s="11">
        <f>'Orbital Data (by event)'!BB29</f>
        <v>7.5265405300000001</v>
      </c>
      <c r="R29" s="11">
        <f>'Orbital Data (by event)'!BC29</f>
        <v>137.0548153</v>
      </c>
      <c r="S29" s="11">
        <f>'Orbital Data (by event)'!BE29</f>
        <v>149.64075464000001</v>
      </c>
      <c r="T29" s="11">
        <f>'Orbital Data (by event)'!BI29</f>
        <v>26.258219400000002</v>
      </c>
      <c r="U29" s="34">
        <f>'Orbital Data (by event)'!BP29</f>
        <v>6.1669675924349576E-3</v>
      </c>
      <c r="V29" s="11">
        <f>'Orbital Data (by event)'!BV29</f>
        <v>288.23946654000002</v>
      </c>
    </row>
    <row r="30" spans="2:22">
      <c r="B30" s="104">
        <f>'Orbital Data (by event)'!B30</f>
        <v>22</v>
      </c>
      <c r="C30" s="105" t="str">
        <f>'Orbital Data (by event)'!C30</f>
        <v>GRAV</v>
      </c>
      <c r="D30" s="106">
        <f>'Orbital Data (by event)'!D30</f>
        <v>42258.153291921299</v>
      </c>
      <c r="E30" s="21">
        <f>'Orbital Data (by event)'!G30</f>
        <v>2959.46929886</v>
      </c>
      <c r="F30" s="7">
        <f>'Orbital Data (by event)'!I30</f>
        <v>1057.4033035</v>
      </c>
      <c r="G30" s="9">
        <f>'Orbital Data (by event)'!L30</f>
        <v>255</v>
      </c>
      <c r="H30" s="9" t="str">
        <f>'Orbital Data (by event)'!N30</f>
        <v>Thu</v>
      </c>
      <c r="I30" s="10">
        <f>'Orbital Data (by event)'!O30</f>
        <v>37</v>
      </c>
      <c r="J30" s="12">
        <f>'Orbital Data (by event)'!P30</f>
        <v>43.455949269999998</v>
      </c>
      <c r="K30" s="13">
        <f>'Orbital Data (by event)'!Q30</f>
        <v>5.2668537500000001</v>
      </c>
      <c r="L30" s="13">
        <f>'Orbital Data (by event)'!R30</f>
        <v>5.2246000600000002</v>
      </c>
      <c r="M30" s="29">
        <f>'Orbital Data (by event)'!Z30</f>
        <v>7969.2772538500003</v>
      </c>
      <c r="N30" s="11">
        <f>'Orbital Data (by event)'!AF30</f>
        <v>21.637258469999999</v>
      </c>
      <c r="O30" s="11">
        <f>'Orbital Data (by event)'!AK30</f>
        <v>86.935338250000001</v>
      </c>
      <c r="P30" s="11">
        <f>'Orbital Data (by event)'!AL30</f>
        <v>76.182195269999994</v>
      </c>
      <c r="Q30" s="11">
        <f>'Orbital Data (by event)'!BB30</f>
        <v>11.001786149999999</v>
      </c>
      <c r="R30" s="11">
        <f>'Orbital Data (by event)'!BC30</f>
        <v>86.893805299999997</v>
      </c>
      <c r="S30" s="11">
        <f>'Orbital Data (by event)'!BE30</f>
        <v>149.48397360000001</v>
      </c>
      <c r="T30" s="11">
        <f>'Orbital Data (by event)'!BI30</f>
        <v>25.30440772</v>
      </c>
      <c r="U30" s="34">
        <f>'Orbital Data (by event)'!BP30</f>
        <v>6.3617708292440511E-3</v>
      </c>
      <c r="V30" s="11">
        <f>'Orbital Data (by event)'!BV30</f>
        <v>333.22387963</v>
      </c>
    </row>
    <row r="31" spans="2:22">
      <c r="B31" s="104">
        <f>'Orbital Data (by event)'!B31</f>
        <v>23</v>
      </c>
      <c r="C31" s="105" t="str">
        <f>'Orbital Data (by event)'!C31</f>
        <v>GRAV</v>
      </c>
      <c r="D31" s="106">
        <f>'Orbital Data (by event)'!D31</f>
        <v>42310.929326967591</v>
      </c>
      <c r="E31" s="21">
        <f>'Orbital Data (by event)'!G31</f>
        <v>3012.2453339100002</v>
      </c>
      <c r="F31" s="7">
        <f>'Orbital Data (by event)'!I31</f>
        <v>1110.1793385399999</v>
      </c>
      <c r="G31" s="9">
        <f>'Orbital Data (by event)'!L31</f>
        <v>307</v>
      </c>
      <c r="H31" s="9" t="str">
        <f>'Orbital Data (by event)'!N31</f>
        <v>Sun</v>
      </c>
      <c r="I31" s="10">
        <f>'Orbital Data (by event)'!O31</f>
        <v>44</v>
      </c>
      <c r="J31" s="12">
        <f>'Orbital Data (by event)'!P31</f>
        <v>49.350637730000003</v>
      </c>
      <c r="K31" s="13">
        <f>'Orbital Data (by event)'!Q31</f>
        <v>5.2481304199999999</v>
      </c>
      <c r="L31" s="13">
        <f>'Orbital Data (by event)'!R31</f>
        <v>5.9334911200000002</v>
      </c>
      <c r="M31" s="29">
        <f>'Orbital Data (by event)'!Z31</f>
        <v>3502.6998197399998</v>
      </c>
      <c r="N31" s="11">
        <f>'Orbital Data (by event)'!AF31</f>
        <v>22.44033147</v>
      </c>
      <c r="O31" s="11">
        <f>'Orbital Data (by event)'!AK31</f>
        <v>92.953251789999996</v>
      </c>
      <c r="P31" s="11">
        <f>'Orbital Data (by event)'!AL31</f>
        <v>85.886952219999998</v>
      </c>
      <c r="Q31" s="11">
        <f>'Orbital Data (by event)'!BB31</f>
        <v>7.3680885099999998</v>
      </c>
      <c r="R31" s="11">
        <f>'Orbital Data (by event)'!BC31</f>
        <v>42.726154749999999</v>
      </c>
      <c r="S31" s="11">
        <f>'Orbital Data (by event)'!BE31</f>
        <v>152.77068101</v>
      </c>
      <c r="T31" s="11">
        <f>'Orbital Data (by event)'!BI31</f>
        <v>25.03292437</v>
      </c>
      <c r="U31" s="34">
        <f>'Orbital Data (by event)'!BP31</f>
        <v>6.1764120400766842E-3</v>
      </c>
      <c r="V31" s="11">
        <f>'Orbital Data (by event)'!BV31</f>
        <v>198.24379737000001</v>
      </c>
    </row>
    <row r="32" spans="2:22">
      <c r="B32" s="131">
        <f>'Orbital Data (by event)'!B32</f>
        <v>24</v>
      </c>
      <c r="C32" s="132" t="str">
        <f>'Orbital Data (by event)'!C32</f>
        <v>-4.5/+0*</v>
      </c>
      <c r="D32" s="134">
        <f>'Orbital Data (by event)'!D32</f>
        <v>42363.733478831018</v>
      </c>
      <c r="E32" s="21">
        <f>'Orbital Data (by event)'!G32</f>
        <v>3065.0494857799999</v>
      </c>
      <c r="F32" s="7">
        <f>'Orbital Data (by event)'!I32</f>
        <v>1162.98349042</v>
      </c>
      <c r="G32" s="9">
        <f>'Orbital Data (by event)'!L32</f>
        <v>360</v>
      </c>
      <c r="H32" s="9" t="str">
        <f>'Orbital Data (by event)'!N32</f>
        <v>Thu</v>
      </c>
      <c r="I32" s="10">
        <f>'Orbital Data (by event)'!O32</f>
        <v>52</v>
      </c>
      <c r="J32" s="114">
        <f>'Orbital Data (by event)'!P32</f>
        <v>51.666870670000002</v>
      </c>
      <c r="K32" s="13">
        <f>'Orbital Data (by event)'!Q32</f>
        <v>5.2290347099999996</v>
      </c>
      <c r="L32" s="115">
        <f>'Orbital Data (by event)'!R32</f>
        <v>6.2123826400000004</v>
      </c>
      <c r="M32" s="29">
        <f>'Orbital Data (by event)'!Z32</f>
        <v>5041.7130664899996</v>
      </c>
      <c r="N32" s="11">
        <f>'Orbital Data (by event)'!AF32</f>
        <v>22.903819240000001</v>
      </c>
      <c r="O32" s="11">
        <f>'Orbital Data (by event)'!AK32</f>
        <v>96.551604370000007</v>
      </c>
      <c r="P32" s="11">
        <f>'Orbital Data (by event)'!AL32</f>
        <v>96.407194169999997</v>
      </c>
      <c r="Q32" s="11">
        <f>'Orbital Data (by event)'!BB32</f>
        <v>0.15500486999999999</v>
      </c>
      <c r="R32" s="112">
        <f>'Orbital Data (by event)'!BC32</f>
        <v>0.82417744000000004</v>
      </c>
      <c r="S32" s="11">
        <f>'Orbital Data (by event)'!BE32</f>
        <v>155.01880742</v>
      </c>
      <c r="T32" s="11">
        <f>'Orbital Data (by event)'!BI32</f>
        <v>24.990954259999999</v>
      </c>
      <c r="U32" s="34">
        <f>'Orbital Data (by event)'!BP32</f>
        <v>6.5042013884522021E-3</v>
      </c>
      <c r="V32" s="11">
        <f>'Orbital Data (by event)'!BV32</f>
        <v>85.90786129</v>
      </c>
    </row>
    <row r="33" spans="2:22">
      <c r="B33" s="104">
        <f>'Orbital Data (by event)'!B33</f>
        <v>25</v>
      </c>
      <c r="C33" s="105" t="str">
        <f>'Orbital Data (by event)'!C33</f>
        <v>GRAV</v>
      </c>
      <c r="D33" s="106">
        <f>'Orbital Data (by event)'!D33</f>
        <v>42416.744388113424</v>
      </c>
      <c r="E33" s="21">
        <f>'Orbital Data (by event)'!G33</f>
        <v>3118.06039508</v>
      </c>
      <c r="F33" s="7">
        <f>'Orbital Data (by event)'!I33</f>
        <v>1215.99439972</v>
      </c>
      <c r="G33" s="9">
        <f>'Orbital Data (by event)'!L33</f>
        <v>48</v>
      </c>
      <c r="H33" s="9" t="str">
        <f>'Orbital Data (by event)'!N33</f>
        <v>Mon</v>
      </c>
      <c r="I33" s="10">
        <f>'Orbital Data (by event)'!O33</f>
        <v>8</v>
      </c>
      <c r="J33" s="12">
        <f>'Orbital Data (by event)'!P33</f>
        <v>49.152482130000003</v>
      </c>
      <c r="K33" s="13">
        <f>'Orbital Data (by event)'!Q33</f>
        <v>5.20966387</v>
      </c>
      <c r="L33" s="13">
        <f>'Orbital Data (by event)'!R33</f>
        <v>5.9104487099999998</v>
      </c>
      <c r="M33" s="29">
        <f>'Orbital Data (by event)'!Z33</f>
        <v>4703.1141079299996</v>
      </c>
      <c r="N33" s="11">
        <f>'Orbital Data (by event)'!AF33</f>
        <v>23.47545152</v>
      </c>
      <c r="O33" s="11">
        <f>'Orbital Data (by event)'!AK33</f>
        <v>100.20293873999999</v>
      </c>
      <c r="P33" s="11">
        <f>'Orbital Data (by event)'!AL33</f>
        <v>107.10029019</v>
      </c>
      <c r="Q33" s="11">
        <f>'Orbital Data (by event)'!BB33</f>
        <v>-7.1971188100000001</v>
      </c>
      <c r="R33" s="11">
        <f>'Orbital Data (by event)'!BC33</f>
        <v>41.342212119999999</v>
      </c>
      <c r="S33" s="11">
        <f>'Orbital Data (by event)'!BE33</f>
        <v>152.84964529999999</v>
      </c>
      <c r="T33" s="11">
        <f>'Orbital Data (by event)'!BI33</f>
        <v>25.558604590000002</v>
      </c>
      <c r="U33" s="34">
        <f>'Orbital Data (by event)'!BP33</f>
        <v>6.6230902812094428E-3</v>
      </c>
      <c r="V33" s="11">
        <f>'Orbital Data (by event)'!BV33</f>
        <v>153.38545936</v>
      </c>
    </row>
    <row r="34" spans="2:22">
      <c r="B34" s="131">
        <f>'Orbital Data (by event)'!B34</f>
        <v>26</v>
      </c>
      <c r="C34" s="132" t="str">
        <f>'Orbital Data (by event)'!C34</f>
        <v>+34/-9</v>
      </c>
      <c r="D34" s="134">
        <f>'Orbital Data (by event)'!D34</f>
        <v>42469.574770497682</v>
      </c>
      <c r="E34" s="21">
        <f>'Orbital Data (by event)'!G34</f>
        <v>3170.8907774700001</v>
      </c>
      <c r="F34" s="7">
        <f>'Orbital Data (by event)'!I34</f>
        <v>1268.8247821099999</v>
      </c>
      <c r="G34" s="9">
        <f>'Orbital Data (by event)'!L34</f>
        <v>101</v>
      </c>
      <c r="H34" s="9" t="str">
        <f>'Orbital Data (by event)'!N34</f>
        <v>Fri</v>
      </c>
      <c r="I34" s="10">
        <f>'Orbital Data (by event)'!O34</f>
        <v>15</v>
      </c>
      <c r="J34" s="12">
        <f>'Orbital Data (by event)'!P34</f>
        <v>42.982821569999999</v>
      </c>
      <c r="K34" s="13">
        <f>'Orbital Data (by event)'!Q34</f>
        <v>5.1902642999999999</v>
      </c>
      <c r="L34" s="13">
        <f>'Orbital Data (by event)'!R34</f>
        <v>5.1687356900000001</v>
      </c>
      <c r="M34" s="29">
        <f>'Orbital Data (by event)'!Z34</f>
        <v>3503.0235013400002</v>
      </c>
      <c r="N34" s="11">
        <f>'Orbital Data (by event)'!AF34</f>
        <v>24.074564219999999</v>
      </c>
      <c r="O34" s="11">
        <f>'Orbital Data (by event)'!AK34</f>
        <v>103.81786045</v>
      </c>
      <c r="P34" s="11">
        <f>'Orbital Data (by event)'!AL34</f>
        <v>114.42958312</v>
      </c>
      <c r="Q34" s="11">
        <f>'Orbital Data (by event)'!BB34</f>
        <v>-11.098964029999999</v>
      </c>
      <c r="R34" s="11">
        <f>'Orbital Data (by event)'!BC34</f>
        <v>85.675877959999994</v>
      </c>
      <c r="S34" s="11">
        <f>'Orbital Data (by event)'!BE34</f>
        <v>149.10790431000001</v>
      </c>
      <c r="T34" s="11">
        <f>'Orbital Data (by event)'!BI34</f>
        <v>26.626716120000001</v>
      </c>
      <c r="U34" s="34">
        <f>'Orbital Data (by event)'!BP34</f>
        <v>6.6273958364035934E-3</v>
      </c>
      <c r="V34" s="11">
        <f>'Orbital Data (by event)'!BV34</f>
        <v>63.548685630000001</v>
      </c>
    </row>
    <row r="35" spans="2:22">
      <c r="B35" s="104">
        <f>'Orbital Data (by event)'!B35</f>
        <v>27</v>
      </c>
      <c r="C35" s="105" t="str">
        <f>'Orbital Data (by event)'!C35</f>
        <v>GRAV</v>
      </c>
      <c r="D35" s="106">
        <f>'Orbital Data (by event)'!D35</f>
        <v>42522.430588912037</v>
      </c>
      <c r="E35" s="21">
        <f>'Orbital Data (by event)'!G35</f>
        <v>3223.7465958900002</v>
      </c>
      <c r="F35" s="7">
        <f>'Orbital Data (by event)'!I35</f>
        <v>1321.6806005200001</v>
      </c>
      <c r="G35" s="9">
        <f>'Orbital Data (by event)'!L35</f>
        <v>154</v>
      </c>
      <c r="H35" s="9" t="str">
        <f>'Orbital Data (by event)'!N35</f>
        <v>Tue</v>
      </c>
      <c r="I35" s="10">
        <f>'Orbital Data (by event)'!O35</f>
        <v>23</v>
      </c>
      <c r="J35" s="12">
        <f>'Orbital Data (by event)'!P35</f>
        <v>36.562985279999999</v>
      </c>
      <c r="K35" s="13">
        <f>'Orbital Data (by event)'!Q35</f>
        <v>5.1708624199999997</v>
      </c>
      <c r="L35" s="13">
        <f>'Orbital Data (by event)'!R35</f>
        <v>4.3966121300000003</v>
      </c>
      <c r="M35" s="29">
        <f>'Orbital Data (by event)'!Z35</f>
        <v>3506.1767796700001</v>
      </c>
      <c r="N35" s="11">
        <f>'Orbital Data (by event)'!AF35</f>
        <v>24.65913368</v>
      </c>
      <c r="O35" s="11">
        <f>'Orbital Data (by event)'!AK35</f>
        <v>107.41525838</v>
      </c>
      <c r="P35" s="11">
        <f>'Orbital Data (by event)'!AL35</f>
        <v>114.9417274</v>
      </c>
      <c r="Q35" s="11">
        <f>'Orbital Data (by event)'!BB35</f>
        <v>-7.8792502400000002</v>
      </c>
      <c r="R35" s="11">
        <f>'Orbital Data (by event)'!BC35</f>
        <v>135.66234231999999</v>
      </c>
      <c r="S35" s="11">
        <f>'Orbital Data (by event)'!BE35</f>
        <v>148.47950164</v>
      </c>
      <c r="T35" s="11">
        <f>'Orbital Data (by event)'!BI35</f>
        <v>28.115680399999999</v>
      </c>
      <c r="U35" s="34">
        <f>'Orbital Data (by event)'!BP35</f>
        <v>6.7810185209964402E-3</v>
      </c>
      <c r="V35" s="11">
        <f>'Orbital Data (by event)'!BV35</f>
        <v>355.92014847000002</v>
      </c>
    </row>
    <row r="36" spans="2:22">
      <c r="B36" s="104">
        <f>'Orbital Data (by event)'!B36</f>
        <v>28</v>
      </c>
      <c r="C36" s="105" t="str">
        <f>'Orbital Data (by event)'!C36</f>
        <v>GRAV</v>
      </c>
      <c r="D36" s="106">
        <f>'Orbital Data (by event)'!D36</f>
        <v>42575.260731747687</v>
      </c>
      <c r="E36" s="21">
        <f>'Orbital Data (by event)'!G36</f>
        <v>3276.57673871</v>
      </c>
      <c r="F36" s="7">
        <f>'Orbital Data (by event)'!I36</f>
        <v>1374.5107433400001</v>
      </c>
      <c r="G36" s="9">
        <f>'Orbital Data (by event)'!L36</f>
        <v>207</v>
      </c>
      <c r="H36" s="9" t="str">
        <f>'Orbital Data (by event)'!N36</f>
        <v>Sat</v>
      </c>
      <c r="I36" s="10">
        <f>'Orbital Data (by event)'!O36</f>
        <v>30</v>
      </c>
      <c r="J36" s="114">
        <f>'Orbital Data (by event)'!P36</f>
        <v>34.542111140000003</v>
      </c>
      <c r="K36" s="13">
        <f>'Orbital Data (by event)'!Q36</f>
        <v>5.1515954800000001</v>
      </c>
      <c r="L36" s="115">
        <f>'Orbital Data (by event)'!R36</f>
        <v>4.1532344700000001</v>
      </c>
      <c r="M36" s="29">
        <f>'Orbital Data (by event)'!Z36</f>
        <v>3505.6429786499998</v>
      </c>
      <c r="N36" s="11">
        <f>'Orbital Data (by event)'!AF36</f>
        <v>25.26911449</v>
      </c>
      <c r="O36" s="11">
        <f>'Orbital Data (by event)'!AK36</f>
        <v>111.00154619</v>
      </c>
      <c r="P36" s="11">
        <f>'Orbital Data (by event)'!AL36</f>
        <v>108.75815079</v>
      </c>
      <c r="Q36" s="11">
        <f>'Orbital Data (by event)'!BB36</f>
        <v>2.3179609999999999</v>
      </c>
      <c r="R36" s="16">
        <f>'Orbital Data (by event)'!BC36</f>
        <v>168.16308910000001</v>
      </c>
      <c r="S36" s="11">
        <f>'Orbital Data (by event)'!BE36</f>
        <v>150.98699912999999</v>
      </c>
      <c r="T36" s="11">
        <f>'Orbital Data (by event)'!BI36</f>
        <v>29.990730190000001</v>
      </c>
      <c r="U36" s="34">
        <f>'Orbital Data (by event)'!BP36</f>
        <v>6.9392129589687102E-3</v>
      </c>
      <c r="V36" s="11">
        <f>'Orbital Data (by event)'!BV36</f>
        <v>265.88861178000002</v>
      </c>
    </row>
    <row r="37" spans="2:22">
      <c r="B37" s="104">
        <f>'Orbital Data (by event)'!B37</f>
        <v>29</v>
      </c>
      <c r="C37" s="105" t="str">
        <f>'Orbital Data (by event)'!C37</f>
        <v>GRAV</v>
      </c>
      <c r="D37" s="106">
        <f>'Orbital Data (by event)'!D37</f>
        <v>42628.090883425924</v>
      </c>
      <c r="E37" s="21">
        <f>'Orbital Data (by event)'!G37</f>
        <v>3329.40689036</v>
      </c>
      <c r="F37" s="7">
        <f>'Orbital Data (by event)'!I37</f>
        <v>1427.340895</v>
      </c>
      <c r="G37" s="9">
        <f>'Orbital Data (by event)'!L37</f>
        <v>260</v>
      </c>
      <c r="H37" s="9" t="str">
        <f>'Orbital Data (by event)'!N37</f>
        <v>Wed</v>
      </c>
      <c r="I37" s="10">
        <f>'Orbital Data (by event)'!O37</f>
        <v>38</v>
      </c>
      <c r="J37" s="12">
        <f>'Orbital Data (by event)'!P37</f>
        <v>38.631726010000001</v>
      </c>
      <c r="K37" s="13">
        <f>'Orbital Data (by event)'!Q37</f>
        <v>5.1325696599999997</v>
      </c>
      <c r="L37" s="13">
        <f>'Orbital Data (by event)'!R37</f>
        <v>4.6446296399999998</v>
      </c>
      <c r="M37" s="29">
        <f>'Orbital Data (by event)'!Z37</f>
        <v>3508.8695581699999</v>
      </c>
      <c r="N37" s="11">
        <f>'Orbital Data (by event)'!AF37</f>
        <v>25.896250309999999</v>
      </c>
      <c r="O37" s="11">
        <f>'Orbital Data (by event)'!AK37</f>
        <v>114.61678768</v>
      </c>
      <c r="P37" s="11">
        <f>'Orbital Data (by event)'!AL37</f>
        <v>104.67336541</v>
      </c>
      <c r="Q37" s="11">
        <f>'Orbital Data (by event)'!BB37</f>
        <v>10.3295447</v>
      </c>
      <c r="R37" s="11">
        <f>'Orbital Data (by event)'!BC37</f>
        <v>113.73983122</v>
      </c>
      <c r="S37" s="11">
        <f>'Orbital Data (by event)'!BE37</f>
        <v>151.75501029</v>
      </c>
      <c r="T37" s="11">
        <f>'Orbital Data (by event)'!BI37</f>
        <v>32.194269669999997</v>
      </c>
      <c r="U37" s="34">
        <f>'Orbital Data (by event)'!BP37</f>
        <v>7.1013773194863461E-3</v>
      </c>
      <c r="V37" s="11">
        <f>'Orbital Data (by event)'!BV37</f>
        <v>175.85197898000001</v>
      </c>
    </row>
    <row r="38" spans="2:22">
      <c r="B38" s="104">
        <f>'Orbital Data (by event)'!B38</f>
        <v>30</v>
      </c>
      <c r="C38" s="105" t="str">
        <f>'Orbital Data (by event)'!C38</f>
        <v>GRAV</v>
      </c>
      <c r="D38" s="106">
        <f>'Orbital Data (by event)'!D38</f>
        <v>42681.076181759257</v>
      </c>
      <c r="E38" s="21">
        <f>'Orbital Data (by event)'!G38</f>
        <v>3382.3921887000001</v>
      </c>
      <c r="F38" s="7">
        <f>'Orbital Data (by event)'!I38</f>
        <v>1480.3261933399999</v>
      </c>
      <c r="G38" s="9">
        <f>'Orbital Data (by event)'!L38</f>
        <v>313</v>
      </c>
      <c r="H38" s="9" t="str">
        <f>'Orbital Data (by event)'!N38</f>
        <v>Sun</v>
      </c>
      <c r="I38" s="10">
        <f>'Orbital Data (by event)'!O38</f>
        <v>45</v>
      </c>
      <c r="J38" s="12">
        <f>'Orbital Data (by event)'!P38</f>
        <v>45.217869399999998</v>
      </c>
      <c r="K38" s="13">
        <f>'Orbital Data (by event)'!Q38</f>
        <v>5.1138582399999999</v>
      </c>
      <c r="L38" s="13">
        <f>'Orbital Data (by event)'!R38</f>
        <v>5.4364715199999996</v>
      </c>
      <c r="M38" s="29">
        <f>'Orbital Data (by event)'!Z38</f>
        <v>3511.5712968799999</v>
      </c>
      <c r="N38" s="11">
        <f>'Orbital Data (by event)'!AF38</f>
        <v>26.548405339999999</v>
      </c>
      <c r="O38" s="11">
        <f>'Orbital Data (by event)'!AK38</f>
        <v>118.26489534</v>
      </c>
      <c r="P38" s="11">
        <f>'Orbital Data (by event)'!AL38</f>
        <v>108.46753654</v>
      </c>
      <c r="Q38" s="11">
        <f>'Orbital Data (by event)'!BB38</f>
        <v>10.192573469999999</v>
      </c>
      <c r="R38" s="11">
        <f>'Orbital Data (by event)'!BC38</f>
        <v>65.978083010000006</v>
      </c>
      <c r="S38" s="11">
        <f>'Orbital Data (by event)'!BE38</f>
        <v>150.00292424</v>
      </c>
      <c r="T38" s="11">
        <f>'Orbital Data (by event)'!BI38</f>
        <v>34.699487490000003</v>
      </c>
      <c r="U38" s="34">
        <f>'Orbital Data (by event)'!BP38</f>
        <v>7.2662847233004868E-3</v>
      </c>
      <c r="V38" s="11">
        <f>'Orbital Data (by event)'!BV38</f>
        <v>220.84281401999999</v>
      </c>
    </row>
    <row r="39" spans="2:22">
      <c r="B39" s="104">
        <f>'Orbital Data (by event)'!B39</f>
        <v>31</v>
      </c>
      <c r="C39" s="105" t="str">
        <f>'Orbital Data (by event)'!C39</f>
        <v>GRAV</v>
      </c>
      <c r="D39" s="106">
        <f>'Orbital Data (by event)'!D39</f>
        <v>42733.906765821761</v>
      </c>
      <c r="E39" s="21">
        <f>'Orbital Data (by event)'!G39</f>
        <v>3435.2227727899999</v>
      </c>
      <c r="F39" s="7">
        <f>'Orbital Data (by event)'!I39</f>
        <v>1533.15677742</v>
      </c>
      <c r="G39" s="9">
        <f>'Orbital Data (by event)'!L39</f>
        <v>365</v>
      </c>
      <c r="H39" s="9" t="str">
        <f>'Orbital Data (by event)'!N39</f>
        <v>Wed</v>
      </c>
      <c r="I39" s="10">
        <f>'Orbital Data (by event)'!O39</f>
        <v>53</v>
      </c>
      <c r="J39" s="12">
        <f>'Orbital Data (by event)'!P39</f>
        <v>49.79658285</v>
      </c>
      <c r="K39" s="13">
        <f>'Orbital Data (by event)'!Q39</f>
        <v>5.0956911700000003</v>
      </c>
      <c r="L39" s="13">
        <f>'Orbital Data (by event)'!R39</f>
        <v>5.9872734100000002</v>
      </c>
      <c r="M39" s="29">
        <f>'Orbital Data (by event)'!Z39</f>
        <v>3491.3655590499998</v>
      </c>
      <c r="N39" s="11">
        <f>'Orbital Data (by event)'!AF39</f>
        <v>27.25768944</v>
      </c>
      <c r="O39" s="11">
        <f>'Orbital Data (by event)'!AK39</f>
        <v>121.78328744</v>
      </c>
      <c r="P39" s="11">
        <f>'Orbital Data (by event)'!AL39</f>
        <v>117.67127793</v>
      </c>
      <c r="Q39" s="11">
        <f>'Orbital Data (by event)'!BB39</f>
        <v>4.3020107300000001</v>
      </c>
      <c r="R39" s="11">
        <f>'Orbital Data (by event)'!BC39</f>
        <v>22.876542870000002</v>
      </c>
      <c r="S39" s="11">
        <f>'Orbital Data (by event)'!BE39</f>
        <v>144.98734332999999</v>
      </c>
      <c r="T39" s="11">
        <f>'Orbital Data (by event)'!BI39</f>
        <v>37.451655870000003</v>
      </c>
      <c r="U39" s="34">
        <f>'Orbital Data (by event)'!BP39</f>
        <v>7.4305208327132277E-3</v>
      </c>
      <c r="V39" s="11">
        <f>'Orbital Data (by event)'!BV39</f>
        <v>130.92895292</v>
      </c>
    </row>
    <row r="40" spans="2:22">
      <c r="B40" s="104">
        <f>'Orbital Data (by event)'!B40</f>
        <v>32</v>
      </c>
      <c r="C40" s="105" t="str">
        <f>'Orbital Data (by event)'!C40</f>
        <v>GRAV</v>
      </c>
      <c r="D40" s="106">
        <f>'Orbital Data (by event)'!D40</f>
        <v>42786.736507465277</v>
      </c>
      <c r="E40" s="21">
        <f>'Orbital Data (by event)'!G40</f>
        <v>3488.0525144399999</v>
      </c>
      <c r="F40" s="7">
        <f>'Orbital Data (by event)'!I40</f>
        <v>1585.9865190800001</v>
      </c>
      <c r="G40" s="9">
        <f>'Orbital Data (by event)'!L40</f>
        <v>52</v>
      </c>
      <c r="H40" s="9" t="str">
        <f>'Orbital Data (by event)'!N40</f>
        <v>Sun</v>
      </c>
      <c r="I40" s="10">
        <f>'Orbital Data (by event)'!O40</f>
        <v>7</v>
      </c>
      <c r="J40" s="114">
        <f>'Orbital Data (by event)'!P40</f>
        <v>49.958669720000003</v>
      </c>
      <c r="K40" s="13">
        <f>'Orbital Data (by event)'!Q40</f>
        <v>5.07812325</v>
      </c>
      <c r="L40" s="115">
        <f>'Orbital Data (by event)'!R40</f>
        <v>6.0071800399999997</v>
      </c>
      <c r="M40" s="29">
        <f>'Orbital Data (by event)'!Z40</f>
        <v>4901.3410826999998</v>
      </c>
      <c r="N40" s="11">
        <f>'Orbital Data (by event)'!AF40</f>
        <v>27.966977109999998</v>
      </c>
      <c r="O40" s="11">
        <f>'Orbital Data (by event)'!AK40</f>
        <v>125.49753007</v>
      </c>
      <c r="P40" s="11">
        <f>'Orbital Data (by event)'!AL40</f>
        <v>128.91880183000001</v>
      </c>
      <c r="Q40" s="11">
        <f>'Orbital Data (by event)'!BB40</f>
        <v>-3.5206223200000002</v>
      </c>
      <c r="R40" s="16">
        <f>'Orbital Data (by event)'!BC40</f>
        <v>18.377585939999999</v>
      </c>
      <c r="S40" s="11">
        <f>'Orbital Data (by event)'!BE40</f>
        <v>137.10034142999999</v>
      </c>
      <c r="T40" s="11">
        <f>'Orbital Data (by event)'!BI40</f>
        <v>40.43946038</v>
      </c>
      <c r="U40" s="34">
        <f>'Orbital Data (by event)'!BP40</f>
        <v>7.824861109838821E-3</v>
      </c>
      <c r="V40" s="11">
        <f>'Orbital Data (by event)'!BV40</f>
        <v>40.65171059</v>
      </c>
    </row>
    <row r="41" spans="2:22">
      <c r="B41" s="104">
        <f>'Orbital Data (by event)'!B41</f>
        <v>33</v>
      </c>
      <c r="C41" s="105" t="str">
        <f>'Orbital Data (by event)'!C41</f>
        <v>GRAV</v>
      </c>
      <c r="D41" s="106">
        <f>'Orbital Data (by event)'!D41</f>
        <v>42839.980843865742</v>
      </c>
      <c r="E41" s="21">
        <f>'Orbital Data (by event)'!G41</f>
        <v>3541.2968508399999</v>
      </c>
      <c r="F41" s="7">
        <f>'Orbital Data (by event)'!I41</f>
        <v>1639.2308554799999</v>
      </c>
      <c r="G41" s="9">
        <f>'Orbital Data (by event)'!L41</f>
        <v>105</v>
      </c>
      <c r="H41" s="9" t="str">
        <f>'Orbital Data (by event)'!N41</f>
        <v>Thu</v>
      </c>
      <c r="I41" s="10">
        <f>'Orbital Data (by event)'!O41</f>
        <v>15</v>
      </c>
      <c r="J41" s="12">
        <f>'Orbital Data (by event)'!P41</f>
        <v>45.605621880000001</v>
      </c>
      <c r="K41" s="13">
        <f>'Orbital Data (by event)'!Q41</f>
        <v>5.0611561399999996</v>
      </c>
      <c r="L41" s="13">
        <f>'Orbital Data (by event)'!R41</f>
        <v>5.4840562999999998</v>
      </c>
      <c r="M41" s="29">
        <f>'Orbital Data (by event)'!Z41</f>
        <v>5041.2852357199999</v>
      </c>
      <c r="N41" s="11">
        <f>'Orbital Data (by event)'!AF41</f>
        <v>28.699530029999998</v>
      </c>
      <c r="O41" s="11">
        <f>'Orbital Data (by event)'!AK41</f>
        <v>129.14035315999999</v>
      </c>
      <c r="P41" s="11">
        <f>'Orbital Data (by event)'!AL41</f>
        <v>138.67472187000001</v>
      </c>
      <c r="Q41" s="11">
        <f>'Orbital Data (by event)'!BB41</f>
        <v>-9.9094541899999999</v>
      </c>
      <c r="R41" s="11">
        <f>'Orbital Data (by event)'!BC41</f>
        <v>60.22024725</v>
      </c>
      <c r="S41" s="11">
        <f>'Orbital Data (by event)'!BE41</f>
        <v>129.11957009</v>
      </c>
      <c r="T41" s="11">
        <f>'Orbital Data (by event)'!BI41</f>
        <v>43.598803230000001</v>
      </c>
      <c r="U41" s="34">
        <f>'Orbital Data (by event)'!BP41</f>
        <v>8.0250231476384215E-3</v>
      </c>
      <c r="V41" s="11">
        <f>'Orbital Data (by event)'!BV41</f>
        <v>310.91971784999998</v>
      </c>
    </row>
    <row r="42" spans="2:22">
      <c r="B42" s="104">
        <f>'Orbital Data (by event)'!B42</f>
        <v>34</v>
      </c>
      <c r="C42" s="105" t="str">
        <f>'Orbital Data (by event)'!C42</f>
        <v>GRAV</v>
      </c>
      <c r="D42" s="106">
        <f>'Orbital Data (by event)'!D42</f>
        <v>42893.323622256947</v>
      </c>
      <c r="E42" s="21">
        <f>'Orbital Data (by event)'!G42</f>
        <v>3594.6396292200002</v>
      </c>
      <c r="F42" s="7">
        <f>'Orbital Data (by event)'!I42</f>
        <v>1692.57363386</v>
      </c>
      <c r="G42" s="9">
        <f>'Orbital Data (by event)'!L42</f>
        <v>159</v>
      </c>
      <c r="H42" s="9" t="str">
        <f>'Orbital Data (by event)'!N42</f>
        <v>Tue</v>
      </c>
      <c r="I42" s="10">
        <f>'Orbital Data (by event)'!O42</f>
        <v>23</v>
      </c>
      <c r="J42" s="12">
        <f>'Orbital Data (by event)'!P42</f>
        <v>38.86137987</v>
      </c>
      <c r="K42" s="13">
        <f>'Orbital Data (by event)'!Q42</f>
        <v>5.0450031800000001</v>
      </c>
      <c r="L42" s="13">
        <f>'Orbital Data (by event)'!R42</f>
        <v>4.6731072200000003</v>
      </c>
      <c r="M42" s="29">
        <f>'Orbital Data (by event)'!Z42</f>
        <v>3505.3638357</v>
      </c>
      <c r="N42" s="11">
        <f>'Orbital Data (by event)'!AF42</f>
        <v>28.266467460000001</v>
      </c>
      <c r="O42" s="11">
        <f>'Orbital Data (by event)'!AK42</f>
        <v>132.31944347999999</v>
      </c>
      <c r="P42" s="11">
        <f>'Orbital Data (by event)'!AL42</f>
        <v>142.68335640000001</v>
      </c>
      <c r="Q42" s="11">
        <f>'Orbital Data (by event)'!BB42</f>
        <v>-11.162705920000001</v>
      </c>
      <c r="R42" s="11">
        <f>'Orbital Data (by event)'!BC42</f>
        <v>105.80410725</v>
      </c>
      <c r="S42" s="11">
        <f>'Orbital Data (by event)'!BE42</f>
        <v>126.52997739</v>
      </c>
      <c r="T42" s="11">
        <f>'Orbital Data (by event)'!BI42</f>
        <v>45.03541319</v>
      </c>
      <c r="U42" s="34">
        <f>'Orbital Data (by event)'!BP42</f>
        <v>7.7377314810291864E-3</v>
      </c>
      <c r="V42" s="11">
        <f>'Orbital Data (by event)'!BV42</f>
        <v>306.58754047999997</v>
      </c>
    </row>
    <row r="43" spans="2:22">
      <c r="B43" s="104">
        <f>'Orbital Data (by event)'!B43</f>
        <v>35</v>
      </c>
      <c r="C43" s="105" t="str">
        <f>'Orbital Data (by event)'!C43</f>
        <v>GRAV*</v>
      </c>
      <c r="D43" s="106">
        <f>'Orbital Data (by event)'!D43</f>
        <v>42936.343809293983</v>
      </c>
      <c r="E43" s="21">
        <f>'Orbital Data (by event)'!G43</f>
        <v>3637.6598162400001</v>
      </c>
      <c r="F43" s="7">
        <f>'Orbital Data (by event)'!I43</f>
        <v>1735.5938208800001</v>
      </c>
      <c r="G43" s="9">
        <f>'Orbital Data (by event)'!L43</f>
        <v>202</v>
      </c>
      <c r="H43" s="9" t="str">
        <f>'Orbital Data (by event)'!N43</f>
        <v>Wed</v>
      </c>
      <c r="I43" s="10">
        <f>'Orbital Data (by event)'!O43</f>
        <v>29</v>
      </c>
      <c r="J43" s="12">
        <f>'Orbital Data (by event)'!P43</f>
        <v>34.442870360000001</v>
      </c>
      <c r="K43" s="13">
        <f>'Orbital Data (by event)'!Q43</f>
        <v>5.03267796</v>
      </c>
      <c r="L43" s="13">
        <f>'Orbital Data (by event)'!R43</f>
        <v>4.14159978</v>
      </c>
      <c r="M43" s="29">
        <f>'Orbital Data (by event)'!Z43</f>
        <v>3492.86082455</v>
      </c>
      <c r="N43" s="11">
        <f>'Orbital Data (by event)'!AF43</f>
        <v>29.10759384</v>
      </c>
      <c r="O43" s="11">
        <f>'Orbital Data (by event)'!AK43</f>
        <v>135.28392901000001</v>
      </c>
      <c r="P43" s="11">
        <f>'Orbital Data (by event)'!AL43</f>
        <v>140.97066801</v>
      </c>
      <c r="Q43" s="11">
        <f>'Orbital Data (by event)'!BB43</f>
        <v>-6.1297642200000002</v>
      </c>
      <c r="R43" s="11">
        <f>'Orbital Data (by event)'!BC43</f>
        <v>148.06863489</v>
      </c>
      <c r="S43" s="11">
        <f>'Orbital Data (by event)'!BE43</f>
        <v>127.65670476</v>
      </c>
      <c r="T43" s="11">
        <f>'Orbital Data (by event)'!BI43</f>
        <v>47.83971167</v>
      </c>
      <c r="U43" s="34">
        <f>'Orbital Data (by event)'!BP43</f>
        <v>7.9389351813006215E-3</v>
      </c>
      <c r="V43" s="11">
        <f>'Orbital Data (by event)'!BV43</f>
        <v>316.49766834000002</v>
      </c>
    </row>
    <row r="44" spans="2:22">
      <c r="B44" s="104">
        <f>'Orbital Data (by event)'!B44</f>
        <v>36</v>
      </c>
      <c r="C44" s="105" t="str">
        <f>'Orbital Data (by event)'!C44</f>
        <v>GRAV</v>
      </c>
      <c r="D44" s="106">
        <f>'Orbital Data (by event)'!D44</f>
        <v>42979.946432951387</v>
      </c>
      <c r="E44" s="21">
        <f>'Orbital Data (by event)'!G44</f>
        <v>3681.2624399000001</v>
      </c>
      <c r="F44" s="7">
        <f>'Orbital Data (by event)'!I44</f>
        <v>1779.19644453</v>
      </c>
      <c r="G44" s="9">
        <f>'Orbital Data (by event)'!L44</f>
        <v>245</v>
      </c>
      <c r="H44" s="9" t="str">
        <f>'Orbital Data (by event)'!N44</f>
        <v>Thu</v>
      </c>
      <c r="I44" s="10">
        <f>'Orbital Data (by event)'!O44</f>
        <v>35</v>
      </c>
      <c r="J44" s="114">
        <f>'Orbital Data (by event)'!P44</f>
        <v>33.60614193</v>
      </c>
      <c r="K44" s="13">
        <f>'Orbital Data (by event)'!Q44</f>
        <v>5.0208868100000004</v>
      </c>
      <c r="L44" s="115">
        <f>'Orbital Data (by event)'!R44</f>
        <v>4.0406699699999997</v>
      </c>
      <c r="M44" s="29">
        <f>'Orbital Data (by event)'!Z44</f>
        <v>3500.5866445299998</v>
      </c>
      <c r="N44" s="11">
        <f>'Orbital Data (by event)'!AF44</f>
        <v>29.87233719</v>
      </c>
      <c r="O44" s="11">
        <f>'Orbital Data (by event)'!AK44</f>
        <v>138.37530108999999</v>
      </c>
      <c r="P44" s="11">
        <f>'Orbital Data (by event)'!AL44</f>
        <v>135.43368899999999</v>
      </c>
      <c r="Q44" s="11">
        <f>'Orbital Data (by event)'!BB44</f>
        <v>3.0346585300000002</v>
      </c>
      <c r="R44" s="116">
        <f>'Orbital Data (by event)'!BC44</f>
        <v>164.72328046000001</v>
      </c>
      <c r="S44" s="11">
        <f>'Orbital Data (by event)'!BE44</f>
        <v>131.75869560000001</v>
      </c>
      <c r="T44" s="11">
        <f>'Orbital Data (by event)'!BI44</f>
        <v>50.627674579999997</v>
      </c>
      <c r="U44" s="34">
        <f>'Orbital Data (by event)'!BP44</f>
        <v>8.1381597265135497E-3</v>
      </c>
      <c r="V44" s="11">
        <f>'Orbital Data (by event)'!BV44</f>
        <v>113.58755626999999</v>
      </c>
    </row>
    <row r="45" spans="2:22">
      <c r="B45" s="104">
        <f>'Orbital Data (by event)'!B45</f>
        <v>37</v>
      </c>
      <c r="C45" s="105" t="str">
        <f>'Orbital Data (by event)'!C45</f>
        <v>GRAV</v>
      </c>
      <c r="D45" s="106">
        <f>'Orbital Data (by event)'!D45</f>
        <v>43023.717733668978</v>
      </c>
      <c r="E45" s="21">
        <f>'Orbital Data (by event)'!G45</f>
        <v>3725.0337406100002</v>
      </c>
      <c r="F45" s="7">
        <f>'Orbital Data (by event)'!I45</f>
        <v>1822.96774525</v>
      </c>
      <c r="G45" s="9">
        <f>'Orbital Data (by event)'!L45</f>
        <v>289</v>
      </c>
      <c r="H45" s="9" t="str">
        <f>'Orbital Data (by event)'!N45</f>
        <v>Sat</v>
      </c>
      <c r="I45" s="10">
        <f>'Orbital Data (by event)'!O45</f>
        <v>41</v>
      </c>
      <c r="J45" s="12">
        <f>'Orbital Data (by event)'!P45</f>
        <v>37.040779360000002</v>
      </c>
      <c r="K45" s="13">
        <f>'Orbital Data (by event)'!Q45</f>
        <v>5.0098100700000003</v>
      </c>
      <c r="L45" s="13">
        <f>'Orbital Data (by event)'!R45</f>
        <v>4.4533660199999998</v>
      </c>
      <c r="M45" s="29">
        <f>'Orbital Data (by event)'!Z45</f>
        <v>3498.2717266499999</v>
      </c>
      <c r="N45" s="11">
        <f>'Orbital Data (by event)'!AF45</f>
        <v>30.651023339999998</v>
      </c>
      <c r="O45" s="11">
        <f>'Orbital Data (by event)'!AK45</f>
        <v>141.51781517000001</v>
      </c>
      <c r="P45" s="11">
        <f>'Orbital Data (by event)'!AL45</f>
        <v>131.91313115</v>
      </c>
      <c r="Q45" s="11">
        <f>'Orbital Data (by event)'!BB45</f>
        <v>10.044141440000001</v>
      </c>
      <c r="R45" s="11">
        <f>'Orbital Data (by event)'!BC45</f>
        <v>118.76557819</v>
      </c>
      <c r="S45" s="11">
        <f>'Orbital Data (by event)'!BE45</f>
        <v>133.88942365</v>
      </c>
      <c r="T45" s="11">
        <f>'Orbital Data (by event)'!BI45</f>
        <v>53.482055539999998</v>
      </c>
      <c r="U45" s="34">
        <f>'Orbital Data (by event)'!BP45</f>
        <v>8.3406597259454429E-3</v>
      </c>
      <c r="V45" s="11">
        <f>'Orbital Data (by event)'!BV45</f>
        <v>57.535100129999996</v>
      </c>
    </row>
    <row r="46" spans="2:22">
      <c r="B46" s="4">
        <f>'Orbital Data (by event)'!B46</f>
        <v>38</v>
      </c>
      <c r="C46" s="6" t="str">
        <f>'Orbital Data (by event)'!C46</f>
        <v>+29/-9</v>
      </c>
      <c r="D46" s="92">
        <f>'Orbital Data (by event)'!D46</f>
        <v>43067.592704085648</v>
      </c>
      <c r="E46" s="21">
        <f>'Orbital Data (by event)'!G46</f>
        <v>3768.9087110400001</v>
      </c>
      <c r="F46" s="7">
        <f>'Orbital Data (by event)'!I46</f>
        <v>1866.84271567</v>
      </c>
      <c r="G46" s="9">
        <f>'Orbital Data (by event)'!L46</f>
        <v>333</v>
      </c>
      <c r="H46" s="9" t="str">
        <f>'Orbital Data (by event)'!N46</f>
        <v>Mon</v>
      </c>
      <c r="I46" s="10">
        <f>'Orbital Data (by event)'!O46</f>
        <v>48</v>
      </c>
      <c r="J46" s="12">
        <f>'Orbital Data (by event)'!P46</f>
        <v>42.561946910000003</v>
      </c>
      <c r="K46" s="13">
        <f>'Orbital Data (by event)'!Q46</f>
        <v>4.9995282699999999</v>
      </c>
      <c r="L46" s="13">
        <f>'Orbital Data (by event)'!R46</f>
        <v>5.1171176100000002</v>
      </c>
      <c r="M46" s="29">
        <f>'Orbital Data (by event)'!Z46</f>
        <v>3499.8967693999998</v>
      </c>
      <c r="N46" s="11">
        <f>'Orbital Data (by event)'!AF46</f>
        <v>31.462121490000001</v>
      </c>
      <c r="O46" s="11">
        <f>'Orbital Data (by event)'!AK46</f>
        <v>144.67147521999999</v>
      </c>
      <c r="P46" s="11">
        <f>'Orbital Data (by event)'!AL46</f>
        <v>134.10289194999999</v>
      </c>
      <c r="Q46" s="11">
        <f>'Orbital Data (by event)'!BB46</f>
        <v>11.11126741</v>
      </c>
      <c r="R46" s="11">
        <f>'Orbital Data (by event)'!BC46</f>
        <v>77.630015119999996</v>
      </c>
      <c r="S46" s="11">
        <f>'Orbital Data (by event)'!BE46</f>
        <v>131.76260103999999</v>
      </c>
      <c r="T46" s="11">
        <f>'Orbital Data (by event)'!BI46</f>
        <v>56.359501180000002</v>
      </c>
      <c r="U46" s="34">
        <f>'Orbital Data (by event)'!BP46</f>
        <v>8.5557523125316948E-3</v>
      </c>
      <c r="V46" s="11">
        <f>'Orbital Data (by event)'!BV46</f>
        <v>91.73259238</v>
      </c>
    </row>
    <row r="47" spans="2:22">
      <c r="B47" s="104">
        <f>'Orbital Data (by event)'!B47</f>
        <v>39</v>
      </c>
      <c r="C47" s="105" t="str">
        <f>'Orbital Data (by event)'!C47</f>
        <v>GRAV</v>
      </c>
      <c r="D47" s="106">
        <f>'Orbital Data (by event)'!D47</f>
        <v>43111.439604363426</v>
      </c>
      <c r="E47" s="21">
        <f>'Orbital Data (by event)'!G47</f>
        <v>3812.7556113300002</v>
      </c>
      <c r="F47" s="7">
        <f>'Orbital Data (by event)'!I47</f>
        <v>1910.68961597</v>
      </c>
      <c r="G47" s="9">
        <f>'Orbital Data (by event)'!L47</f>
        <v>12</v>
      </c>
      <c r="H47" s="9" t="str">
        <f>'Orbital Data (by event)'!N47</f>
        <v>Wed</v>
      </c>
      <c r="I47" s="10">
        <f>'Orbital Data (by event)'!O47</f>
        <v>2</v>
      </c>
      <c r="J47" s="12">
        <f>'Orbital Data (by event)'!P47</f>
        <v>47.361651559999999</v>
      </c>
      <c r="K47" s="13">
        <f>'Orbital Data (by event)'!Q47</f>
        <v>4.99012762</v>
      </c>
      <c r="L47" s="13">
        <f>'Orbital Data (by event)'!R47</f>
        <v>5.6943574999999997</v>
      </c>
      <c r="M47" s="29">
        <f>'Orbital Data (by event)'!Z47</f>
        <v>3498.2428534000001</v>
      </c>
      <c r="N47" s="11">
        <f>'Orbital Data (by event)'!AF47</f>
        <v>32.286194960000003</v>
      </c>
      <c r="O47" s="11">
        <f>'Orbital Data (by event)'!AK47</f>
        <v>147.86490531999999</v>
      </c>
      <c r="P47" s="11">
        <f>'Orbital Data (by event)'!AL47</f>
        <v>140.93519040000001</v>
      </c>
      <c r="Q47" s="11">
        <f>'Orbital Data (by event)'!BB47</f>
        <v>7.3839856599999996</v>
      </c>
      <c r="R47" s="11">
        <f>'Orbital Data (by event)'!BC47</f>
        <v>40.699799659999996</v>
      </c>
      <c r="S47" s="11">
        <f>'Orbital Data (by event)'!BE47</f>
        <v>126.18408665</v>
      </c>
      <c r="T47" s="11">
        <f>'Orbital Data (by event)'!BI47</f>
        <v>59.270408179999997</v>
      </c>
      <c r="U47" s="34">
        <f>'Orbital Data (by event)'!BP47</f>
        <v>8.7767245349823497E-3</v>
      </c>
      <c r="V47" s="11">
        <f>'Orbital Data (by event)'!BV47</f>
        <v>101.54130479</v>
      </c>
    </row>
    <row r="48" spans="2:22">
      <c r="B48" s="104">
        <f>'Orbital Data (by event)'!B48</f>
        <v>40</v>
      </c>
      <c r="C48" s="105" t="str">
        <f>'Orbital Data (by event)'!C48</f>
        <v>GRAV</v>
      </c>
      <c r="D48" s="106">
        <f>'Orbital Data (by event)'!D48</f>
        <v>43155.083294421296</v>
      </c>
      <c r="E48" s="21">
        <f>'Orbital Data (by event)'!G48</f>
        <v>3856.3993013899999</v>
      </c>
      <c r="F48" s="7">
        <f>'Orbital Data (by event)'!I48</f>
        <v>1954.3333060299999</v>
      </c>
      <c r="G48" s="9">
        <f>'Orbital Data (by event)'!L48</f>
        <v>56</v>
      </c>
      <c r="H48" s="9" t="str">
        <f>'Orbital Data (by event)'!N48</f>
        <v>Fri</v>
      </c>
      <c r="I48" s="10">
        <f>'Orbital Data (by event)'!O48</f>
        <v>8</v>
      </c>
      <c r="J48" s="114">
        <f>'Orbital Data (by event)'!P48</f>
        <v>49.599151720000002</v>
      </c>
      <c r="K48" s="13">
        <f>'Orbital Data (by event)'!Q48</f>
        <v>4.9816839699999997</v>
      </c>
      <c r="L48" s="115">
        <f>'Orbital Data (by event)'!R48</f>
        <v>5.9636931000000004</v>
      </c>
      <c r="M48" s="29">
        <f>'Orbital Data (by event)'!Z48</f>
        <v>3671.0603947700001</v>
      </c>
      <c r="N48" s="11">
        <f>'Orbital Data (by event)'!AF48</f>
        <v>33.114717599999999</v>
      </c>
      <c r="O48" s="11">
        <f>'Orbital Data (by event)'!AK48</f>
        <v>151.09232484</v>
      </c>
      <c r="P48" s="11">
        <f>'Orbital Data (by event)'!AL48</f>
        <v>149.97608613</v>
      </c>
      <c r="Q48" s="11">
        <f>'Orbital Data (by event)'!BB48</f>
        <v>1.3010567900000001</v>
      </c>
      <c r="R48" s="116">
        <f>'Orbital Data (by event)'!BC48</f>
        <v>6.5621654200000004</v>
      </c>
      <c r="S48" s="11">
        <f>'Orbital Data (by event)'!BE48</f>
        <v>118.6677011</v>
      </c>
      <c r="T48" s="11">
        <f>'Orbital Data (by event)'!BI48</f>
        <v>62.195518759999999</v>
      </c>
      <c r="U48" s="34">
        <f>'Orbital Data (by event)'!BP48</f>
        <v>9.0352662009536289E-3</v>
      </c>
      <c r="V48" s="11">
        <f>'Orbital Data (by event)'!BV48</f>
        <v>294.55536007000001</v>
      </c>
    </row>
    <row r="49" spans="2:22">
      <c r="B49" s="104">
        <f>'Orbital Data (by event)'!B49</f>
        <v>41</v>
      </c>
      <c r="C49" s="105" t="str">
        <f>'Orbital Data (by event)'!C49</f>
        <v>GRAV</v>
      </c>
      <c r="D49" s="106">
        <f>'Orbital Data (by event)'!D49</f>
        <v>43198.659233321756</v>
      </c>
      <c r="E49" s="21">
        <f>'Orbital Data (by event)'!G49</f>
        <v>3899.9752403000002</v>
      </c>
      <c r="F49" s="7">
        <f>'Orbital Data (by event)'!I49</f>
        <v>1997.90924494</v>
      </c>
      <c r="G49" s="9">
        <f>'Orbital Data (by event)'!L49</f>
        <v>99</v>
      </c>
      <c r="H49" s="9" t="str">
        <f>'Orbital Data (by event)'!N49</f>
        <v>Sat</v>
      </c>
      <c r="I49" s="10">
        <f>'Orbital Data (by event)'!O49</f>
        <v>14</v>
      </c>
      <c r="J49" s="12">
        <f>'Orbital Data (by event)'!P49</f>
        <v>48.65583324</v>
      </c>
      <c r="K49" s="13">
        <f>'Orbital Data (by event)'!Q49</f>
        <v>4.9742129999999998</v>
      </c>
      <c r="L49" s="13">
        <f>'Orbital Data (by event)'!R49</f>
        <v>5.8505948700000001</v>
      </c>
      <c r="M49" s="29">
        <f>'Orbital Data (by event)'!Z49</f>
        <v>3498.5898950000001</v>
      </c>
      <c r="N49" s="11">
        <f>'Orbital Data (by event)'!AF49</f>
        <v>33.971535299999999</v>
      </c>
      <c r="O49" s="11">
        <f>'Orbital Data (by event)'!AK49</f>
        <v>154.30585671</v>
      </c>
      <c r="P49" s="11">
        <f>'Orbital Data (by event)'!AL49</f>
        <v>159.01716167000001</v>
      </c>
      <c r="Q49" s="11">
        <f>'Orbital Data (by event)'!BB49</f>
        <v>-5.15119244</v>
      </c>
      <c r="R49" s="11">
        <f>'Orbital Data (by event)'!BC49</f>
        <v>26.481647590000001</v>
      </c>
      <c r="S49" s="11">
        <f>'Orbital Data (by event)'!BE49</f>
        <v>110.73414853</v>
      </c>
      <c r="T49" s="11">
        <f>'Orbital Data (by event)'!BI49</f>
        <v>65.129028739999995</v>
      </c>
      <c r="U49" s="34">
        <f>'Orbital Data (by event)'!BP49</f>
        <v>9.2387268523452803E-3</v>
      </c>
      <c r="V49" s="11">
        <f>'Orbital Data (by event)'!BV49</f>
        <v>68.527492249999995</v>
      </c>
    </row>
    <row r="50" spans="2:22">
      <c r="B50" s="104">
        <f>'Orbital Data (by event)'!B50</f>
        <v>42</v>
      </c>
      <c r="C50" s="105" t="str">
        <f>'Orbital Data (by event)'!C50</f>
        <v>GRAV</v>
      </c>
      <c r="D50" s="106">
        <f>'Orbital Data (by event)'!D50</f>
        <v>43242.094373969907</v>
      </c>
      <c r="E50" s="21">
        <f>'Orbital Data (by event)'!G50</f>
        <v>3943.4103809399999</v>
      </c>
      <c r="F50" s="7">
        <f>'Orbital Data (by event)'!I50</f>
        <v>2041.3443855800001</v>
      </c>
      <c r="G50" s="9">
        <f>'Orbital Data (by event)'!L50</f>
        <v>143</v>
      </c>
      <c r="H50" s="9" t="str">
        <f>'Orbital Data (by event)'!N50</f>
        <v>Mon</v>
      </c>
      <c r="I50" s="10">
        <f>'Orbital Data (by event)'!O50</f>
        <v>21</v>
      </c>
      <c r="J50" s="12">
        <f>'Orbital Data (by event)'!P50</f>
        <v>44.913225429999997</v>
      </c>
      <c r="K50" s="13">
        <f>'Orbital Data (by event)'!Q50</f>
        <v>4.9677504399999997</v>
      </c>
      <c r="L50" s="13">
        <f>'Orbital Data (by event)'!R50</f>
        <v>5.4007904399999997</v>
      </c>
      <c r="M50" s="29">
        <f>'Orbital Data (by event)'!Z50</f>
        <v>3498.90147867</v>
      </c>
      <c r="N50" s="11">
        <f>'Orbital Data (by event)'!AF50</f>
        <v>34.856224879999999</v>
      </c>
      <c r="O50" s="11">
        <f>'Orbital Data (by event)'!AK50</f>
        <v>157.52780379999999</v>
      </c>
      <c r="P50" s="11">
        <f>'Orbital Data (by event)'!AL50</f>
        <v>166.00540753000001</v>
      </c>
      <c r="Q50" s="11">
        <f>'Orbital Data (by event)'!BB50</f>
        <v>-10.135597649999999</v>
      </c>
      <c r="R50" s="11">
        <f>'Orbital Data (by event)'!BC50</f>
        <v>59.713895719999996</v>
      </c>
      <c r="S50" s="11">
        <f>'Orbital Data (by event)'!BE50</f>
        <v>103.91811516999999</v>
      </c>
      <c r="T50" s="11">
        <f>'Orbital Data (by event)'!BI50</f>
        <v>68.064087900000004</v>
      </c>
      <c r="U50" s="34">
        <f>'Orbital Data (by event)'!BP50</f>
        <v>9.4864004640839994E-3</v>
      </c>
      <c r="V50" s="11">
        <f>'Orbital Data (by event)'!BV50</f>
        <v>80.039705170000005</v>
      </c>
    </row>
    <row r="51" spans="2:22">
      <c r="B51" s="104">
        <f>'Orbital Data (by event)'!B51</f>
        <v>43</v>
      </c>
      <c r="C51" s="105" t="str">
        <f>'Orbital Data (by event)'!C51</f>
        <v>GRAV</v>
      </c>
      <c r="D51" s="106">
        <f>'Orbital Data (by event)'!D51</f>
        <v>43285.387062881942</v>
      </c>
      <c r="E51" s="21">
        <f>'Orbital Data (by event)'!G51</f>
        <v>3986.7030698499998</v>
      </c>
      <c r="F51" s="7">
        <f>'Orbital Data (by event)'!I51</f>
        <v>2084.63707449</v>
      </c>
      <c r="G51" s="9">
        <f>'Orbital Data (by event)'!L51</f>
        <v>186</v>
      </c>
      <c r="H51" s="9" t="str">
        <f>'Orbital Data (by event)'!N51</f>
        <v>Tue</v>
      </c>
      <c r="I51" s="10">
        <f>'Orbital Data (by event)'!O51</f>
        <v>27</v>
      </c>
      <c r="J51" s="12">
        <f>'Orbital Data (by event)'!P51</f>
        <v>39.585334430000003</v>
      </c>
      <c r="K51" s="13">
        <f>'Orbital Data (by event)'!Q51</f>
        <v>4.9623178799999996</v>
      </c>
      <c r="L51" s="13">
        <f>'Orbital Data (by event)'!R51</f>
        <v>4.76017679</v>
      </c>
      <c r="M51" s="29">
        <f>'Orbital Data (by event)'!Z51</f>
        <v>3614.3061657899998</v>
      </c>
      <c r="N51" s="11">
        <f>'Orbital Data (by event)'!AF51</f>
        <v>35.738481350000001</v>
      </c>
      <c r="O51" s="11">
        <f>'Orbital Data (by event)'!AK51</f>
        <v>160.71487565999999</v>
      </c>
      <c r="P51" s="11">
        <f>'Orbital Data (by event)'!AL51</f>
        <v>169.24816362000001</v>
      </c>
      <c r="Q51" s="11">
        <f>'Orbital Data (by event)'!BB51</f>
        <v>-11.76718367</v>
      </c>
      <c r="R51" s="11">
        <f>'Orbital Data (by event)'!BC51</f>
        <v>95.523055389999996</v>
      </c>
      <c r="S51" s="11">
        <f>'Orbital Data (by event)'!BE51</f>
        <v>99.841436669999993</v>
      </c>
      <c r="T51" s="11">
        <f>'Orbital Data (by event)'!BI51</f>
        <v>70.979557009999994</v>
      </c>
      <c r="U51" s="34">
        <f>'Orbital Data (by event)'!BP51</f>
        <v>9.7602199093671516E-3</v>
      </c>
      <c r="V51" s="11">
        <f>'Orbital Data (by event)'!BV51</f>
        <v>327.62252119999999</v>
      </c>
    </row>
    <row r="52" spans="2:22">
      <c r="B52" s="340">
        <f>'Orbital Data (by event)'!B52</f>
        <v>44</v>
      </c>
      <c r="C52" s="341" t="str">
        <f>'Orbital Data (by event)'!C52</f>
        <v>+1/-4</v>
      </c>
      <c r="D52" s="342">
        <f>'Orbital Data (by event)'!D52</f>
        <v>43328.615039722223</v>
      </c>
      <c r="E52" s="21">
        <f>'Orbital Data (by event)'!G52</f>
        <v>4029.9310466699999</v>
      </c>
      <c r="F52" s="7">
        <f>'Orbital Data (by event)'!I52</f>
        <v>2127.8650513100001</v>
      </c>
      <c r="G52" s="9">
        <f>'Orbital Data (by event)'!L52</f>
        <v>229</v>
      </c>
      <c r="H52" s="9" t="str">
        <f>'Orbital Data (by event)'!N52</f>
        <v>Wed</v>
      </c>
      <c r="I52" s="10">
        <f>'Orbital Data (by event)'!O52</f>
        <v>33</v>
      </c>
      <c r="J52" s="12">
        <f>'Orbital Data (by event)'!P52</f>
        <v>34.707196400000001</v>
      </c>
      <c r="K52" s="13">
        <f>'Orbital Data (by event)'!Q52</f>
        <v>4.9579268000000001</v>
      </c>
      <c r="L52" s="13">
        <f>'Orbital Data (by event)'!R52</f>
        <v>4.1734478299999997</v>
      </c>
      <c r="M52" s="29">
        <f>'Orbital Data (by event)'!Z52</f>
        <v>3815.3926114400001</v>
      </c>
      <c r="N52" s="11">
        <f>'Orbital Data (by event)'!AF52</f>
        <v>36.626887279999998</v>
      </c>
      <c r="O52" s="11">
        <f>'Orbital Data (by event)'!AK52</f>
        <v>163.82094215999999</v>
      </c>
      <c r="P52" s="11">
        <f>'Orbital Data (by event)'!AL52</f>
        <v>169.22585168000001</v>
      </c>
      <c r="Q52" s="11">
        <f>'Orbital Data (by event)'!BB52</f>
        <v>-8.0677839099999993</v>
      </c>
      <c r="R52" s="11">
        <f>'Orbital Data (by event)'!BC52</f>
        <v>136.58452965999999</v>
      </c>
      <c r="S52" s="11">
        <f>'Orbital Data (by event)'!BE52</f>
        <v>100.01367313999999</v>
      </c>
      <c r="T52" s="11">
        <f>'Orbital Data (by event)'!BI52</f>
        <v>73.877682840000006</v>
      </c>
      <c r="U52" s="34">
        <f>'Orbital Data (by event)'!BP52</f>
        <v>1.0058136576844845E-2</v>
      </c>
      <c r="V52" s="11">
        <f>'Orbital Data (by event)'!BV52</f>
        <v>158.94347278999999</v>
      </c>
    </row>
    <row r="53" spans="2:22">
      <c r="B53" s="104">
        <f>'Orbital Data (by event)'!B53</f>
        <v>45</v>
      </c>
      <c r="C53" s="105" t="str">
        <f>'Orbital Data (by event)'!C53</f>
        <v>GRAV*</v>
      </c>
      <c r="D53" s="106">
        <f>'Orbital Data (by event)'!D53</f>
        <v>43371.716615081015</v>
      </c>
      <c r="E53" s="21">
        <f>'Orbital Data (by event)'!G53</f>
        <v>4073.0326220299999</v>
      </c>
      <c r="F53" s="7">
        <f>'Orbital Data (by event)'!I53</f>
        <v>2170.9666266700001</v>
      </c>
      <c r="G53" s="9">
        <f>'Orbital Data (by event)'!L53</f>
        <v>272</v>
      </c>
      <c r="H53" s="9" t="str">
        <f>'Orbital Data (by event)'!N53</f>
        <v>Thu</v>
      </c>
      <c r="I53" s="10">
        <f>'Orbital Data (by event)'!O53</f>
        <v>39</v>
      </c>
      <c r="J53" s="114">
        <f>'Orbital Data (by event)'!P53</f>
        <v>32.888326489999997</v>
      </c>
      <c r="K53" s="13">
        <f>'Orbital Data (by event)'!Q53</f>
        <v>4.9545915100000002</v>
      </c>
      <c r="L53" s="115">
        <f>'Orbital Data (by event)'!R53</f>
        <v>3.9544413899999999</v>
      </c>
      <c r="M53" s="29">
        <f>'Orbital Data (by event)'!Z53</f>
        <v>4144.6363781399996</v>
      </c>
      <c r="N53" s="11">
        <f>'Orbital Data (by event)'!AF53</f>
        <v>37.384083699999998</v>
      </c>
      <c r="O53" s="11">
        <f>'Orbital Data (by event)'!AK53</f>
        <v>166.09899845000001</v>
      </c>
      <c r="P53" s="11">
        <f>'Orbital Data (by event)'!AL53</f>
        <v>165.4001447</v>
      </c>
      <c r="Q53" s="11">
        <f>'Orbital Data (by event)'!BB53</f>
        <v>0.73167181000000003</v>
      </c>
      <c r="R53" s="116">
        <f>'Orbital Data (by event)'!BC53</f>
        <v>176.3788721</v>
      </c>
      <c r="S53" s="11">
        <f>'Orbital Data (by event)'!BE53</f>
        <v>104.56345537</v>
      </c>
      <c r="T53" s="11">
        <f>'Orbital Data (by event)'!BI53</f>
        <v>76.142304109999998</v>
      </c>
      <c r="U53" s="34">
        <f>'Orbital Data (by event)'!BP53</f>
        <v>1.0378622690041084E-2</v>
      </c>
      <c r="V53" s="11">
        <f>'Orbital Data (by event)'!BV53</f>
        <v>240.22503555</v>
      </c>
    </row>
    <row r="54" spans="2:22">
      <c r="B54" s="104">
        <f>'Orbital Data (by event)'!B54</f>
        <v>46</v>
      </c>
      <c r="C54" s="105" t="str">
        <f>'Orbital Data (by event)'!C54</f>
        <v>GRAV</v>
      </c>
      <c r="D54" s="106">
        <f>'Orbital Data (by event)'!D54</f>
        <v>43409.901811342592</v>
      </c>
      <c r="E54" s="21">
        <f>'Orbital Data (by event)'!G54</f>
        <v>4111.2178182799998</v>
      </c>
      <c r="F54" s="7">
        <f>'Orbital Data (by event)'!I54</f>
        <v>2209.1518229200001</v>
      </c>
      <c r="G54" s="9">
        <f>'Orbital Data (by event)'!L54</f>
        <v>310</v>
      </c>
      <c r="H54" s="9" t="str">
        <f>'Orbital Data (by event)'!N54</f>
        <v>Sun</v>
      </c>
      <c r="I54" s="10">
        <f>'Orbital Data (by event)'!O54</f>
        <v>44</v>
      </c>
      <c r="J54" s="12">
        <f>'Orbital Data (by event)'!P54</f>
        <v>34.963499280000001</v>
      </c>
      <c r="K54" s="13">
        <f>'Orbital Data (by event)'!Q54</f>
        <v>4.9525339600000002</v>
      </c>
      <c r="L54" s="13">
        <f>'Orbital Data (by event)'!R54</f>
        <v>4.20368487</v>
      </c>
      <c r="M54" s="29">
        <f>'Orbital Data (by event)'!Z54</f>
        <v>3498.7392776900001</v>
      </c>
      <c r="N54" s="11">
        <f>'Orbital Data (by event)'!AF54</f>
        <v>38.277856100000001</v>
      </c>
      <c r="O54" s="11">
        <f>'Orbital Data (by event)'!AK54</f>
        <v>168.28133353999999</v>
      </c>
      <c r="P54" s="11">
        <f>'Orbital Data (by event)'!AL54</f>
        <v>162.12610620000001</v>
      </c>
      <c r="Q54" s="11">
        <f>'Orbital Data (by event)'!BB54</f>
        <v>8.1608959999999993</v>
      </c>
      <c r="R54" s="11">
        <f>'Orbital Data (by event)'!BC54</f>
        <v>134.82290967</v>
      </c>
      <c r="S54" s="11">
        <f>'Orbital Data (by event)'!BE54</f>
        <v>107.69193946999999</v>
      </c>
      <c r="T54" s="11">
        <f>'Orbital Data (by event)'!BI54</f>
        <v>78.604009779999998</v>
      </c>
      <c r="U54" s="34">
        <f>'Orbital Data (by event)'!BP54</f>
        <v>1.0502581018954515E-2</v>
      </c>
      <c r="V54" s="11">
        <f>'Orbital Data (by event)'!BV54</f>
        <v>1.4640288699999999</v>
      </c>
    </row>
    <row r="55" spans="2:22">
      <c r="B55" s="104">
        <f>'Orbital Data (by event)'!B55</f>
        <v>47</v>
      </c>
      <c r="C55" s="105" t="str">
        <f>'Orbital Data (by event)'!C55</f>
        <v>GRAV</v>
      </c>
      <c r="D55" s="106">
        <f>'Orbital Data (by event)'!D55</f>
        <v>43448.141233599534</v>
      </c>
      <c r="E55" s="21">
        <f>'Orbital Data (by event)'!G55</f>
        <v>4149.4572405600002</v>
      </c>
      <c r="F55" s="7">
        <f>'Orbital Data (by event)'!I55</f>
        <v>2247.3912452</v>
      </c>
      <c r="G55" s="9">
        <f>'Orbital Data (by event)'!L55</f>
        <v>349</v>
      </c>
      <c r="H55" s="9" t="str">
        <f>'Orbital Data (by event)'!N55</f>
        <v>Thu</v>
      </c>
      <c r="I55" s="10">
        <f>'Orbital Data (by event)'!O55</f>
        <v>50</v>
      </c>
      <c r="J55" s="12">
        <f>'Orbital Data (by event)'!P55</f>
        <v>39.451479329999998</v>
      </c>
      <c r="K55" s="13">
        <f>'Orbital Data (by event)'!Q55</f>
        <v>4.9513205400000002</v>
      </c>
      <c r="L55" s="13">
        <f>'Orbital Data (by event)'!R55</f>
        <v>4.7431436299999996</v>
      </c>
      <c r="M55" s="29">
        <f>'Orbital Data (by event)'!Z55</f>
        <v>3501.21523308</v>
      </c>
      <c r="N55" s="11">
        <f>'Orbital Data (by event)'!AF55</f>
        <v>39.147600939999997</v>
      </c>
      <c r="O55" s="11">
        <f>'Orbital Data (by event)'!AK55</f>
        <v>169.89833390999999</v>
      </c>
      <c r="P55" s="11">
        <f>'Orbital Data (by event)'!AL55</f>
        <v>162.20009603</v>
      </c>
      <c r="Q55" s="11">
        <f>'Orbital Data (by event)'!BB55</f>
        <v>11.393205590000001</v>
      </c>
      <c r="R55" s="11">
        <f>'Orbital Data (by event)'!BC55</f>
        <v>96.451997550000002</v>
      </c>
      <c r="S55" s="11">
        <f>'Orbital Data (by event)'!BE55</f>
        <v>107.53054331</v>
      </c>
      <c r="T55" s="11">
        <f>'Orbital Data (by event)'!BI55</f>
        <v>80.996430860000004</v>
      </c>
      <c r="U55" s="34">
        <f>'Orbital Data (by event)'!BP55</f>
        <v>1.0764189821202308E-2</v>
      </c>
      <c r="V55" s="11">
        <f>'Orbital Data (by event)'!BV55</f>
        <v>170.1200226</v>
      </c>
    </row>
    <row r="56" spans="2:22">
      <c r="B56" s="104">
        <f>'Orbital Data (by event)'!B56</f>
        <v>48</v>
      </c>
      <c r="C56" s="105" t="str">
        <f>'Orbital Data (by event)'!C56</f>
        <v>GRAV</v>
      </c>
      <c r="D56" s="106">
        <f>'Orbital Data (by event)'!D56</f>
        <v>43486.239108275462</v>
      </c>
      <c r="E56" s="21">
        <f>'Orbital Data (by event)'!G56</f>
        <v>4187.5551152400003</v>
      </c>
      <c r="F56" s="7">
        <f>'Orbital Data (by event)'!I56</f>
        <v>2285.4891198800001</v>
      </c>
      <c r="G56" s="9">
        <f>'Orbital Data (by event)'!L56</f>
        <v>22</v>
      </c>
      <c r="H56" s="9" t="str">
        <f>'Orbital Data (by event)'!N56</f>
        <v>Sun</v>
      </c>
      <c r="I56" s="10">
        <f>'Orbital Data (by event)'!O56</f>
        <v>3</v>
      </c>
      <c r="J56" s="12">
        <f>'Orbital Data (by event)'!P56</f>
        <v>44.328710610000002</v>
      </c>
      <c r="K56" s="115">
        <f>'Orbital Data (by event)'!Q56</f>
        <v>4.9509551600000004</v>
      </c>
      <c r="L56" s="13">
        <f>'Orbital Data (by event)'!R56</f>
        <v>5.3295763999999997</v>
      </c>
      <c r="M56" s="29">
        <f>'Orbital Data (by event)'!Z56</f>
        <v>3619.1123295399998</v>
      </c>
      <c r="N56" s="11">
        <f>'Orbital Data (by event)'!AF56</f>
        <v>40.0690022</v>
      </c>
      <c r="O56" s="11">
        <f>'Orbital Data (by event)'!AK56</f>
        <v>170.67938663999999</v>
      </c>
      <c r="P56" s="11">
        <f>'Orbital Data (by event)'!AL56</f>
        <v>165.90927726000001</v>
      </c>
      <c r="Q56" s="11">
        <f>'Orbital Data (by event)'!BB56</f>
        <v>10.14599336</v>
      </c>
      <c r="R56" s="11">
        <f>'Orbital Data (by event)'!BC56</f>
        <v>62.394978960000003</v>
      </c>
      <c r="S56" s="11">
        <f>'Orbital Data (by event)'!BE56</f>
        <v>104.08769629</v>
      </c>
      <c r="T56" s="11">
        <f>'Orbital Data (by event)'!BI56</f>
        <v>83.351229950000004</v>
      </c>
      <c r="U56" s="34">
        <f>'Orbital Data (by event)'!BP56</f>
        <v>1.1071574073866941E-2</v>
      </c>
      <c r="V56" s="11">
        <f>'Orbital Data (by event)'!BV56</f>
        <v>215.65778950000001</v>
      </c>
    </row>
    <row r="57" spans="2:22">
      <c r="B57" s="104">
        <f>'Orbital Data (by event)'!B57</f>
        <v>49</v>
      </c>
      <c r="C57" s="105" t="str">
        <f>'Orbital Data (by event)'!C57</f>
        <v>GRAV</v>
      </c>
      <c r="D57" s="106">
        <f>'Orbital Data (by event)'!D57</f>
        <v>43524.245388333336</v>
      </c>
      <c r="E57" s="21">
        <f>'Orbital Data (by event)'!G57</f>
        <v>4225.5613953100001</v>
      </c>
      <c r="F57" s="7">
        <f>'Orbital Data (by event)'!I57</f>
        <v>2323.49539994</v>
      </c>
      <c r="G57" s="9">
        <f>'Orbital Data (by event)'!L57</f>
        <v>60</v>
      </c>
      <c r="H57" s="9" t="str">
        <f>'Orbital Data (by event)'!N57</f>
        <v>Wed</v>
      </c>
      <c r="I57" s="10">
        <f>'Orbital Data (by event)'!O57</f>
        <v>9</v>
      </c>
      <c r="J57" s="12">
        <f>'Orbital Data (by event)'!P57</f>
        <v>47.975481870000003</v>
      </c>
      <c r="K57" s="13">
        <f>'Orbital Data (by event)'!Q57</f>
        <v>4.9514335100000002</v>
      </c>
      <c r="L57" s="13">
        <f>'Orbital Data (by event)'!R57</f>
        <v>5.7682305999999999</v>
      </c>
      <c r="M57" s="29">
        <f>'Orbital Data (by event)'!Z57</f>
        <v>3503.05435184</v>
      </c>
      <c r="N57" s="11">
        <f>'Orbital Data (by event)'!AF57</f>
        <v>40.958717389999997</v>
      </c>
      <c r="O57" s="11">
        <f>'Orbital Data (by event)'!AK57</f>
        <v>170.45696161999999</v>
      </c>
      <c r="P57" s="11">
        <f>'Orbital Data (by event)'!AL57</f>
        <v>170.38715758000001</v>
      </c>
      <c r="Q57" s="11">
        <f>'Orbital Data (by event)'!BB57</f>
        <v>6.0131659400000004</v>
      </c>
      <c r="R57" s="11">
        <f>'Orbital Data (by event)'!BC57</f>
        <v>31.572415719999999</v>
      </c>
      <c r="S57" s="11">
        <f>'Orbital Data (by event)'!BE57</f>
        <v>98.616364799999999</v>
      </c>
      <c r="T57" s="11">
        <f>'Orbital Data (by event)'!BI57</f>
        <v>85.668488460000006</v>
      </c>
      <c r="U57" s="34">
        <f>'Orbital Data (by event)'!BP57</f>
        <v>1.1316724536300171E-2</v>
      </c>
      <c r="V57" s="11">
        <f>'Orbital Data (by event)'!BV57</f>
        <v>181.39706000000001</v>
      </c>
    </row>
    <row r="58" spans="2:22">
      <c r="B58" s="340">
        <f>'Orbital Data (by event)'!B58</f>
        <v>50</v>
      </c>
      <c r="C58" s="341" t="str">
        <f>'Orbital Data (by event)'!C58</f>
        <v>+3.7/+0</v>
      </c>
      <c r="D58" s="342">
        <f>'Orbital Data (by event)'!D58</f>
        <v>43562.342759085652</v>
      </c>
      <c r="E58" s="21">
        <f>'Orbital Data (by event)'!G58</f>
        <v>4263.6587660599998</v>
      </c>
      <c r="F58" s="7">
        <f>'Orbital Data (by event)'!I58</f>
        <v>2361.5927707000001</v>
      </c>
      <c r="G58" s="9">
        <f>'Orbital Data (by event)'!L58</f>
        <v>98</v>
      </c>
      <c r="H58" s="9" t="str">
        <f>'Orbital Data (by event)'!N58</f>
        <v>Sat</v>
      </c>
      <c r="I58" s="10">
        <f>'Orbital Data (by event)'!O58</f>
        <v>14</v>
      </c>
      <c r="J58" s="114">
        <f>'Orbital Data (by event)'!P58</f>
        <v>49.504375549999999</v>
      </c>
      <c r="K58" s="13">
        <f>'Orbital Data (by event)'!Q58</f>
        <v>4.9527588400000004</v>
      </c>
      <c r="L58" s="115">
        <f>'Orbital Data (by event)'!R58</f>
        <v>5.9523356700000001</v>
      </c>
      <c r="M58" s="29">
        <f>'Orbital Data (by event)'!Z58</f>
        <v>3501.8881532300002</v>
      </c>
      <c r="N58" s="11">
        <f>'Orbital Data (by event)'!AF58</f>
        <v>41.860674009999997</v>
      </c>
      <c r="O58" s="11">
        <f>'Orbital Data (by event)'!AK58</f>
        <v>169.18837253000001</v>
      </c>
      <c r="P58" s="11">
        <f>'Orbital Data (by event)'!AL58</f>
        <v>169.63628686000001</v>
      </c>
      <c r="Q58" s="11">
        <f>'Orbital Data (by event)'!BB58</f>
        <v>0.57808700999999996</v>
      </c>
      <c r="R58" s="112">
        <f>'Orbital Data (by event)'!BC58</f>
        <v>2.8611861300000001</v>
      </c>
      <c r="S58" s="11">
        <f>'Orbital Data (by event)'!BE58</f>
        <v>92.344871400000002</v>
      </c>
      <c r="T58" s="11">
        <f>'Orbital Data (by event)'!BI58</f>
        <v>87.891974950000005</v>
      </c>
      <c r="U58" s="34">
        <f>'Orbital Data (by event)'!BP58</f>
        <v>1.1597303237067536E-2</v>
      </c>
      <c r="V58" s="11">
        <f>'Orbital Data (by event)'!BV58</f>
        <v>226.48019481</v>
      </c>
    </row>
    <row r="59" spans="2:22">
      <c r="B59" s="340">
        <f>'Orbital Data (by event)'!B59</f>
        <v>51</v>
      </c>
      <c r="C59" s="341" t="str">
        <f>'Orbital Data (by event)'!C59</f>
        <v>+25/-23</v>
      </c>
      <c r="D59" s="342">
        <f>'Orbital Data (by event)'!D59</f>
        <v>43600.307460567128</v>
      </c>
      <c r="E59" s="21">
        <f>'Orbital Data (by event)'!G59</f>
        <v>4301.6234675400001</v>
      </c>
      <c r="F59" s="7">
        <f>'Orbital Data (by event)'!I59</f>
        <v>2399.5574721799999</v>
      </c>
      <c r="G59" s="9">
        <f>'Orbital Data (by event)'!L59</f>
        <v>136</v>
      </c>
      <c r="H59" s="9" t="str">
        <f>'Orbital Data (by event)'!N59</f>
        <v>Tue</v>
      </c>
      <c r="I59" s="10">
        <f>'Orbital Data (by event)'!O59</f>
        <v>20</v>
      </c>
      <c r="J59" s="12">
        <f>'Orbital Data (by event)'!P59</f>
        <v>48.651249780000001</v>
      </c>
      <c r="K59" s="13">
        <f>'Orbital Data (by event)'!Q59</f>
        <v>4.9549134300000004</v>
      </c>
      <c r="L59" s="13">
        <f>'Orbital Data (by event)'!R59</f>
        <v>5.8500324700000004</v>
      </c>
      <c r="M59" s="29">
        <f>'Orbital Data (by event)'!Z59</f>
        <v>3505.8956015200001</v>
      </c>
      <c r="N59" s="11">
        <f>'Orbital Data (by event)'!AF59</f>
        <v>42.74502614</v>
      </c>
      <c r="O59" s="11">
        <f>'Orbital Data (by event)'!AK59</f>
        <v>167.16492133</v>
      </c>
      <c r="P59" s="11">
        <f>'Orbital Data (by event)'!AL59</f>
        <v>163.3616667</v>
      </c>
      <c r="Q59" s="11">
        <f>'Orbital Data (by event)'!BB59</f>
        <v>-5.0025166499999996</v>
      </c>
      <c r="R59" s="11">
        <f>'Orbital Data (by event)'!BC59</f>
        <v>25.30120325</v>
      </c>
      <c r="S59" s="11">
        <f>'Orbital Data (by event)'!BE59</f>
        <v>86.226017780000006</v>
      </c>
      <c r="T59" s="11">
        <f>'Orbital Data (by event)'!BI59</f>
        <v>90.063709770000003</v>
      </c>
      <c r="U59" s="34">
        <f>'Orbital Data (by event)'!BP59</f>
        <v>1.1877847224241123E-2</v>
      </c>
      <c r="V59" s="11">
        <f>'Orbital Data (by event)'!BV59</f>
        <v>156.13775437000001</v>
      </c>
    </row>
    <row r="60" spans="2:22">
      <c r="B60" s="104">
        <f>'Orbital Data (by event)'!B60</f>
        <v>52</v>
      </c>
      <c r="C60" s="105" t="str">
        <f>'Orbital Data (by event)'!C60</f>
        <v>GRAV</v>
      </c>
      <c r="D60" s="106">
        <f>'Orbital Data (by event)'!D60</f>
        <v>43638.288292569443</v>
      </c>
      <c r="E60" s="21">
        <f>'Orbital Data (by event)'!G60</f>
        <v>4339.6042995400003</v>
      </c>
      <c r="F60" s="7">
        <f>'Orbital Data (by event)'!I60</f>
        <v>2437.5383041800001</v>
      </c>
      <c r="G60" s="9">
        <f>'Orbital Data (by event)'!L60</f>
        <v>174</v>
      </c>
      <c r="H60" s="9" t="str">
        <f>'Orbital Data (by event)'!N60</f>
        <v>Fri</v>
      </c>
      <c r="I60" s="10">
        <f>'Orbital Data (by event)'!O60</f>
        <v>25</v>
      </c>
      <c r="J60" s="12">
        <f>'Orbital Data (by event)'!P60</f>
        <v>45.667527710000002</v>
      </c>
      <c r="K60" s="13">
        <f>'Orbital Data (by event)'!Q60</f>
        <v>4.9578944500000004</v>
      </c>
      <c r="L60" s="13">
        <f>'Orbital Data (by event)'!R60</f>
        <v>5.4914643600000002</v>
      </c>
      <c r="M60" s="29">
        <f>'Orbital Data (by event)'!Z60</f>
        <v>3501.07574277</v>
      </c>
      <c r="N60" s="11">
        <f>'Orbital Data (by event)'!AF60</f>
        <v>43.67996995</v>
      </c>
      <c r="O60" s="11">
        <f>'Orbital Data (by event)'!AK60</f>
        <v>164.74895326999999</v>
      </c>
      <c r="P60" s="11">
        <f>'Orbital Data (by event)'!AL60</f>
        <v>156.46238048000001</v>
      </c>
      <c r="Q60" s="11">
        <f>'Orbital Data (by event)'!BB60</f>
        <v>-9.5094841900000002</v>
      </c>
      <c r="R60" s="11">
        <f>'Orbital Data (by event)'!BC60</f>
        <v>53.699424950000001</v>
      </c>
      <c r="S60" s="11">
        <f>'Orbital Data (by event)'!BE60</f>
        <v>81.084433540000006</v>
      </c>
      <c r="T60" s="11">
        <f>'Orbital Data (by event)'!BI60</f>
        <v>92.186378289999993</v>
      </c>
      <c r="U60" s="34">
        <f>'Orbital Data (by event)'!BP60</f>
        <v>1.2173611110483762E-2</v>
      </c>
      <c r="V60" s="11">
        <f>'Orbital Data (by event)'!BV60</f>
        <v>99.851645779999998</v>
      </c>
    </row>
    <row r="61" spans="2:22">
      <c r="B61" s="104">
        <f>'Orbital Data (by event)'!B61</f>
        <v>53</v>
      </c>
      <c r="C61" s="105" t="str">
        <f>'Orbital Data (by event)'!C61</f>
        <v>GRAV</v>
      </c>
      <c r="D61" s="106">
        <f>'Orbital Data (by event)'!D61</f>
        <v>43676.378987314813</v>
      </c>
      <c r="E61" s="21">
        <f>'Orbital Data (by event)'!G61</f>
        <v>4377.6949942700003</v>
      </c>
      <c r="F61" s="7">
        <f>'Orbital Data (by event)'!I61</f>
        <v>2475.6289989000002</v>
      </c>
      <c r="G61" s="9">
        <f>'Orbital Data (by event)'!L61</f>
        <v>212</v>
      </c>
      <c r="H61" s="9" t="str">
        <f>'Orbital Data (by event)'!N61</f>
        <v>Mon</v>
      </c>
      <c r="I61" s="10">
        <f>'Orbital Data (by event)'!O61</f>
        <v>31</v>
      </c>
      <c r="J61" s="12">
        <f>'Orbital Data (by event)'!P61</f>
        <v>41.233235720000003</v>
      </c>
      <c r="K61" s="13">
        <f>'Orbital Data (by event)'!Q61</f>
        <v>4.9617044799999999</v>
      </c>
      <c r="L61" s="13">
        <f>'Orbital Data (by event)'!R61</f>
        <v>4.9583393100000004</v>
      </c>
      <c r="M61" s="29">
        <f>'Orbital Data (by event)'!Z61</f>
        <v>3502.26053809</v>
      </c>
      <c r="N61" s="11">
        <f>'Orbital Data (by event)'!AF61</f>
        <v>44.510371159999998</v>
      </c>
      <c r="O61" s="11">
        <f>'Orbital Data (by event)'!AK61</f>
        <v>161.99992082</v>
      </c>
      <c r="P61" s="11">
        <f>'Orbital Data (by event)'!AL61</f>
        <v>151.25310317</v>
      </c>
      <c r="Q61" s="11">
        <f>'Orbital Data (by event)'!BB61</f>
        <v>-11.746793909999999</v>
      </c>
      <c r="R61" s="11">
        <f>'Orbital Data (by event)'!BC61</f>
        <v>84.315542590000007</v>
      </c>
      <c r="S61" s="11">
        <f>'Orbital Data (by event)'!BE61</f>
        <v>77.765475699999996</v>
      </c>
      <c r="T61" s="11">
        <f>'Orbital Data (by event)'!BI61</f>
        <v>94.220536490000001</v>
      </c>
      <c r="U61" s="34">
        <f>'Orbital Data (by event)'!BP61</f>
        <v>1.2443784726201557E-2</v>
      </c>
      <c r="V61" s="11">
        <f>'Orbital Data (by event)'!BV61</f>
        <v>139.20711919999999</v>
      </c>
    </row>
    <row r="62" spans="2:22">
      <c r="B62" s="340">
        <f>'Orbital Data (by event)'!B62</f>
        <v>54</v>
      </c>
      <c r="C62" s="341" t="str">
        <f>'Orbital Data (by event)'!C62</f>
        <v>OCC</v>
      </c>
      <c r="D62" s="342">
        <f>'Orbital Data (by event)'!D62</f>
        <v>43714.498639027777</v>
      </c>
      <c r="E62" s="21">
        <f>'Orbital Data (by event)'!G62</f>
        <v>4415.8146459700001</v>
      </c>
      <c r="F62" s="7">
        <f>'Orbital Data (by event)'!I62</f>
        <v>2513.7486506099999</v>
      </c>
      <c r="G62" s="9">
        <f>'Orbital Data (by event)'!L62</f>
        <v>250</v>
      </c>
      <c r="H62" s="9" t="str">
        <f>'Orbital Data (by event)'!N62</f>
        <v>Thu</v>
      </c>
      <c r="I62" s="10">
        <f>'Orbital Data (by event)'!O62</f>
        <v>36</v>
      </c>
      <c r="J62" s="12">
        <f>'Orbital Data (by event)'!P62</f>
        <v>36.576210850000002</v>
      </c>
      <c r="K62" s="13">
        <f>'Orbital Data (by event)'!Q62</f>
        <v>4.9663218499999999</v>
      </c>
      <c r="L62" s="13">
        <f>'Orbital Data (by event)'!R62</f>
        <v>4.3982747399999997</v>
      </c>
      <c r="M62" s="29">
        <f>'Orbital Data (by event)'!Z62</f>
        <v>3637.5301559499999</v>
      </c>
      <c r="N62" s="11">
        <f>'Orbital Data (by event)'!AF62</f>
        <v>45.418168690000002</v>
      </c>
      <c r="O62" s="11">
        <f>'Orbital Data (by event)'!AK62</f>
        <v>159.03736321</v>
      </c>
      <c r="P62" s="11">
        <f>'Orbital Data (by event)'!AL62</f>
        <v>149.48339820000001</v>
      </c>
      <c r="Q62" s="11">
        <f>'Orbital Data (by event)'!BB62</f>
        <v>-10.21939132</v>
      </c>
      <c r="R62" s="11">
        <f>'Orbital Data (by event)'!BC62</f>
        <v>119.04226425</v>
      </c>
      <c r="S62" s="11">
        <f>'Orbital Data (by event)'!BE62</f>
        <v>77.149781660000002</v>
      </c>
      <c r="T62" s="11">
        <f>'Orbital Data (by event)'!BI62</f>
        <v>96.146933509999997</v>
      </c>
      <c r="U62" s="34">
        <f>'Orbital Data (by event)'!BP62</f>
        <v>1.2780335651768837E-2</v>
      </c>
      <c r="V62" s="11">
        <f>'Orbital Data (by event)'!BV62</f>
        <v>203.87726065999999</v>
      </c>
    </row>
    <row r="63" spans="2:22">
      <c r="B63" s="340">
        <f>'Orbital Data (by event)'!B63</f>
        <v>55</v>
      </c>
      <c r="C63" s="341" t="str">
        <f>'Orbital Data (by event)'!C63</f>
        <v>+13/-19</v>
      </c>
      <c r="D63" s="342">
        <f>'Orbital Data (by event)'!D63</f>
        <v>43752.453455671297</v>
      </c>
      <c r="E63" s="21">
        <f>'Orbital Data (by event)'!G63</f>
        <v>4453.76946262</v>
      </c>
      <c r="F63" s="7">
        <f>'Orbital Data (by event)'!I63</f>
        <v>2551.7034672599998</v>
      </c>
      <c r="G63" s="9">
        <f>'Orbital Data (by event)'!L63</f>
        <v>288</v>
      </c>
      <c r="H63" s="9" t="str">
        <f>'Orbital Data (by event)'!N63</f>
        <v>Sun</v>
      </c>
      <c r="I63" s="10">
        <f>'Orbital Data (by event)'!O63</f>
        <v>41</v>
      </c>
      <c r="J63" s="114">
        <f>'Orbital Data (by event)'!P63</f>
        <v>33.50371389</v>
      </c>
      <c r="K63" s="13">
        <f>'Orbital Data (by event)'!Q63</f>
        <v>4.9716949899999996</v>
      </c>
      <c r="L63" s="115">
        <f>'Orbital Data (by event)'!R63</f>
        <v>4.0286023100000001</v>
      </c>
      <c r="M63" s="29">
        <f>'Orbital Data (by event)'!Z63</f>
        <v>4351.34788665</v>
      </c>
      <c r="N63" s="11">
        <f>'Orbital Data (by event)'!AF63</f>
        <v>46.212287609999997</v>
      </c>
      <c r="O63" s="11">
        <f>'Orbital Data (by event)'!AK63</f>
        <v>156.06404386</v>
      </c>
      <c r="P63" s="11">
        <f>'Orbital Data (by event)'!AL63</f>
        <v>152.10037939</v>
      </c>
      <c r="Q63" s="11">
        <f>'Orbital Data (by event)'!BB63</f>
        <v>-4.1532378400000001</v>
      </c>
      <c r="R63" s="116">
        <f>'Orbital Data (by event)'!BC63</f>
        <v>158.83569076000001</v>
      </c>
      <c r="S63" s="11">
        <f>'Orbital Data (by event)'!BE63</f>
        <v>79.4236693</v>
      </c>
      <c r="T63" s="11">
        <f>'Orbital Data (by event)'!BI63</f>
        <v>98.050163650000002</v>
      </c>
      <c r="U63" s="34">
        <f>'Orbital Data (by event)'!BP63</f>
        <v>1.3238715277111623E-2</v>
      </c>
      <c r="V63" s="11">
        <f>'Orbital Data (by event)'!BV63</f>
        <v>125.12721386</v>
      </c>
    </row>
    <row r="64" spans="2:22">
      <c r="B64" s="104">
        <f>'Orbital Data (by event)'!B64</f>
        <v>56</v>
      </c>
      <c r="C64" s="105" t="str">
        <f>'Orbital Data (by event)'!C64</f>
        <v>GRAV</v>
      </c>
      <c r="D64" s="106">
        <f>'Orbital Data (by event)'!D64</f>
        <v>43790.511664652775</v>
      </c>
      <c r="E64" s="21">
        <f>'Orbital Data (by event)'!G64</f>
        <v>4491.8276716</v>
      </c>
      <c r="F64" s="7">
        <f>'Orbital Data (by event)'!I64</f>
        <v>2589.7616762399998</v>
      </c>
      <c r="G64" s="9">
        <f>'Orbital Data (by event)'!L64</f>
        <v>326</v>
      </c>
      <c r="H64" s="9" t="str">
        <f>'Orbital Data (by event)'!N64</f>
        <v>Wed</v>
      </c>
      <c r="I64" s="10">
        <f>'Orbital Data (by event)'!O64</f>
        <v>47</v>
      </c>
      <c r="J64" s="12">
        <f>'Orbital Data (by event)'!P64</f>
        <v>33.667793019999998</v>
      </c>
      <c r="K64" s="13">
        <f>'Orbital Data (by event)'!Q64</f>
        <v>4.9778405000000001</v>
      </c>
      <c r="L64" s="13">
        <f>'Orbital Data (by event)'!R64</f>
        <v>4.0480364</v>
      </c>
      <c r="M64" s="29">
        <f>'Orbital Data (by event)'!Z64</f>
        <v>4671.7606018799997</v>
      </c>
      <c r="N64" s="11">
        <f>'Orbital Data (by event)'!AF64</f>
        <v>47.08293544</v>
      </c>
      <c r="O64" s="11">
        <f>'Orbital Data (by event)'!AK64</f>
        <v>152.94775469999999</v>
      </c>
      <c r="P64" s="11">
        <f>'Orbital Data (by event)'!AL64</f>
        <v>156.77612296999999</v>
      </c>
      <c r="Q64" s="11">
        <f>'Orbital Data (by event)'!BB64</f>
        <v>4.2548990299999998</v>
      </c>
      <c r="R64" s="11">
        <f>'Orbital Data (by event)'!BC64</f>
        <v>158.04288835</v>
      </c>
      <c r="S64" s="11">
        <f>'Orbital Data (by event)'!BE64</f>
        <v>83.121039400000001</v>
      </c>
      <c r="T64" s="11">
        <f>'Orbital Data (by event)'!BI64</f>
        <v>99.819634879999995</v>
      </c>
      <c r="U64" s="34">
        <f>'Orbital Data (by event)'!BP64</f>
        <v>1.3629375003802124E-2</v>
      </c>
      <c r="V64" s="11">
        <f>'Orbital Data (by event)'!BV64</f>
        <v>136.37722072</v>
      </c>
    </row>
    <row r="65" spans="2:22">
      <c r="B65" s="104">
        <f>'Orbital Data (by event)'!B65</f>
        <v>57</v>
      </c>
      <c r="C65" s="105" t="str">
        <f>'Orbital Data (by event)'!C65</f>
        <v>GRAV</v>
      </c>
      <c r="D65" s="106">
        <f>'Orbital Data (by event)'!D65</f>
        <v>43828.525241087962</v>
      </c>
      <c r="E65" s="21">
        <f>'Orbital Data (by event)'!G65</f>
        <v>4529.8412480400002</v>
      </c>
      <c r="F65" s="7">
        <f>'Orbital Data (by event)'!I65</f>
        <v>2627.77525268</v>
      </c>
      <c r="G65" s="9">
        <f>'Orbital Data (by event)'!L65</f>
        <v>364</v>
      </c>
      <c r="H65" s="9" t="str">
        <f>'Orbital Data (by event)'!N65</f>
        <v>Sat</v>
      </c>
      <c r="I65" s="10">
        <f>'Orbital Data (by event)'!O65</f>
        <v>52</v>
      </c>
      <c r="J65" s="12">
        <f>'Orbital Data (by event)'!P65</f>
        <v>37.097382889999999</v>
      </c>
      <c r="K65" s="13">
        <f>'Orbital Data (by event)'!Q65</f>
        <v>4.9847133899999996</v>
      </c>
      <c r="L65" s="13">
        <f>'Orbital Data (by event)'!R65</f>
        <v>4.4601630300000004</v>
      </c>
      <c r="M65" s="29">
        <f>'Orbital Data (by event)'!Z65</f>
        <v>3499.9951335699998</v>
      </c>
      <c r="N65" s="11">
        <f>'Orbital Data (by event)'!AF65</f>
        <v>47.38368208</v>
      </c>
      <c r="O65" s="11">
        <f>'Orbital Data (by event)'!AK65</f>
        <v>149.64871676000001</v>
      </c>
      <c r="P65" s="11">
        <f>'Orbital Data (by event)'!AL65</f>
        <v>158.89538071999999</v>
      </c>
      <c r="Q65" s="11">
        <f>'Orbital Data (by event)'!BB65</f>
        <v>10.12009099</v>
      </c>
      <c r="R65" s="11">
        <f>'Orbital Data (by event)'!BC65</f>
        <v>117.03719362</v>
      </c>
      <c r="S65" s="11">
        <f>'Orbital Data (by event)'!BE65</f>
        <v>85.140332099999995</v>
      </c>
      <c r="T65" s="11">
        <f>'Orbital Data (by event)'!BI65</f>
        <v>101.47336426</v>
      </c>
      <c r="U65" s="34">
        <f>'Orbital Data (by event)'!BP65</f>
        <v>1.3431550927634817E-2</v>
      </c>
      <c r="V65" s="11">
        <f>'Orbital Data (by event)'!BV65</f>
        <v>108.28064585</v>
      </c>
    </row>
    <row r="66" spans="2:22">
      <c r="B66" s="104">
        <f>'Orbital Data (by event)'!B66</f>
        <v>58</v>
      </c>
      <c r="C66" s="105" t="str">
        <f>'Orbital Data (by event)'!C66</f>
        <v>GRAV</v>
      </c>
      <c r="D66" s="106">
        <f>'Orbital Data (by event)'!D66</f>
        <v>43863.907992037035</v>
      </c>
      <c r="E66" s="21">
        <f>'Orbital Data (by event)'!G66</f>
        <v>4565.2239989999998</v>
      </c>
      <c r="F66" s="7">
        <f>'Orbital Data (by event)'!I66</f>
        <v>2663.1580036400001</v>
      </c>
      <c r="G66" s="9">
        <f>'Orbital Data (by event)'!L66</f>
        <v>34</v>
      </c>
      <c r="H66" s="9" t="str">
        <f>'Orbital Data (by event)'!N66</f>
        <v>Sat</v>
      </c>
      <c r="I66" s="10">
        <f>'Orbital Data (by event)'!O66</f>
        <v>5</v>
      </c>
      <c r="J66" s="12">
        <f>'Orbital Data (by event)'!P66</f>
        <v>41.706771089999997</v>
      </c>
      <c r="K66" s="13">
        <f>'Orbital Data (by event)'!Q66</f>
        <v>4.9917473899999996</v>
      </c>
      <c r="L66" s="13">
        <f>'Orbital Data (by event)'!R66</f>
        <v>5.0142920000000002</v>
      </c>
      <c r="M66" s="29">
        <f>'Orbital Data (by event)'!Z66</f>
        <v>4895.8769302700002</v>
      </c>
      <c r="N66" s="11">
        <f>'Orbital Data (by event)'!AF66</f>
        <v>48.487815400000002</v>
      </c>
      <c r="O66" s="11">
        <f>'Orbital Data (by event)'!AK66</f>
        <v>146.57822053000001</v>
      </c>
      <c r="P66" s="11">
        <f>'Orbital Data (by event)'!AL66</f>
        <v>157.05381308</v>
      </c>
      <c r="Q66" s="11">
        <f>'Orbital Data (by event)'!BB66</f>
        <v>11.30340584</v>
      </c>
      <c r="R66" s="11">
        <f>'Orbital Data (by event)'!BC66</f>
        <v>83.044050249999998</v>
      </c>
      <c r="S66" s="11">
        <f>'Orbital Data (by event)'!BE66</f>
        <v>84.51328814</v>
      </c>
      <c r="T66" s="11">
        <f>'Orbital Data (by event)'!BI66</f>
        <v>102.56960336</v>
      </c>
      <c r="U66" s="34">
        <f>'Orbital Data (by event)'!BP66</f>
        <v>1.4241898148611654E-2</v>
      </c>
      <c r="V66" s="11">
        <f>'Orbital Data (by event)'!BV66</f>
        <v>310.85572710999998</v>
      </c>
    </row>
    <row r="67" spans="2:22">
      <c r="B67" s="104">
        <f>'Orbital Data (by event)'!B67</f>
        <v>59</v>
      </c>
      <c r="C67" s="105" t="str">
        <f>'Orbital Data (by event)'!C67</f>
        <v>GRAV</v>
      </c>
      <c r="D67" s="106">
        <f>'Orbital Data (by event)'!D67</f>
        <v>43896.661688541666</v>
      </c>
      <c r="E67" s="21">
        <f>'Orbital Data (by event)'!G67</f>
        <v>4597.9776955200005</v>
      </c>
      <c r="F67" s="7">
        <f>'Orbital Data (by event)'!I67</f>
        <v>2695.9117001599998</v>
      </c>
      <c r="G67" s="9">
        <f>'Orbital Data (by event)'!L67</f>
        <v>67</v>
      </c>
      <c r="H67" s="9" t="str">
        <f>'Orbital Data (by event)'!N67</f>
        <v>Thu</v>
      </c>
      <c r="I67" s="10">
        <f>'Orbital Data (by event)'!O67</f>
        <v>10</v>
      </c>
      <c r="J67" s="12">
        <f>'Orbital Data (by event)'!P67</f>
        <v>45.767340959999999</v>
      </c>
      <c r="K67" s="13">
        <f>'Orbital Data (by event)'!Q67</f>
        <v>4.9987832799999996</v>
      </c>
      <c r="L67" s="13">
        <f>'Orbital Data (by event)'!R67</f>
        <v>5.5025787599999996</v>
      </c>
      <c r="M67" s="29">
        <f>'Orbital Data (by event)'!Z67</f>
        <v>3499.9950651499998</v>
      </c>
      <c r="N67" s="11">
        <f>'Orbital Data (by event)'!AF67</f>
        <v>49.389046479999998</v>
      </c>
      <c r="O67" s="11">
        <f>'Orbital Data (by event)'!AK67</f>
        <v>143.92170109</v>
      </c>
      <c r="P67" s="11">
        <f>'Orbital Data (by event)'!AL67</f>
        <v>152.75869037999999</v>
      </c>
      <c r="Q67" s="11">
        <f>'Orbital Data (by event)'!BB67</f>
        <v>9.3528697300000001</v>
      </c>
      <c r="R67" s="11">
        <f>'Orbital Data (by event)'!BC67</f>
        <v>54.932950400000003</v>
      </c>
      <c r="S67" s="11">
        <f>'Orbital Data (by event)'!BE67</f>
        <v>81.882047400000005</v>
      </c>
      <c r="T67" s="11">
        <f>'Orbital Data (by event)'!BI67</f>
        <v>103.73488532</v>
      </c>
      <c r="U67" s="34">
        <f>'Orbital Data (by event)'!BP67</f>
        <v>1.4155428238154855E-2</v>
      </c>
      <c r="V67" s="11">
        <f>'Orbital Data (by event)'!BV67</f>
        <v>23.877195870000001</v>
      </c>
    </row>
    <row r="68" spans="2:22">
      <c r="B68" s="104">
        <f>'Orbital Data (by event)'!B68</f>
        <v>60</v>
      </c>
      <c r="C68" s="105" t="str">
        <f>'Orbital Data (by event)'!C68</f>
        <v>GRAV</v>
      </c>
      <c r="D68" s="106">
        <f>'Orbital Data (by event)'!D68</f>
        <v>43929.37037986111</v>
      </c>
      <c r="E68" s="21">
        <f>'Orbital Data (by event)'!G68</f>
        <v>4630.6863868399996</v>
      </c>
      <c r="F68" s="7">
        <f>'Orbital Data (by event)'!I68</f>
        <v>2728.6203914799999</v>
      </c>
      <c r="G68" s="9">
        <f>'Orbital Data (by event)'!L68</f>
        <v>100</v>
      </c>
      <c r="H68" s="9" t="str">
        <f>'Orbital Data (by event)'!N68</f>
        <v>Tue</v>
      </c>
      <c r="I68" s="10">
        <f>'Orbital Data (by event)'!O68</f>
        <v>15</v>
      </c>
      <c r="J68" s="12">
        <f>'Orbital Data (by event)'!P68</f>
        <v>48.711895699999999</v>
      </c>
      <c r="K68" s="13">
        <f>'Orbital Data (by event)'!Q68</f>
        <v>5.0062983699999997</v>
      </c>
      <c r="L68" s="13">
        <f>'Orbital Data (by event)'!R68</f>
        <v>5.8567939500000001</v>
      </c>
      <c r="M68" s="29">
        <f>'Orbital Data (by event)'!Z68</f>
        <v>3499.9950859400001</v>
      </c>
      <c r="N68" s="11">
        <f>'Orbital Data (by event)'!AF68</f>
        <v>50.397134360000003</v>
      </c>
      <c r="O68" s="11">
        <f>'Orbital Data (by event)'!AK68</f>
        <v>141.25614193999999</v>
      </c>
      <c r="P68" s="11">
        <f>'Orbital Data (by event)'!AL68</f>
        <v>146.63455529999999</v>
      </c>
      <c r="Q68" s="11">
        <f>'Orbital Data (by event)'!BB68</f>
        <v>5.6014752799999998</v>
      </c>
      <c r="R68" s="11">
        <f>'Orbital Data (by event)'!BC68</f>
        <v>29.198555809999998</v>
      </c>
      <c r="S68" s="11">
        <f>'Orbital Data (by event)'!BE68</f>
        <v>78.387441769999995</v>
      </c>
      <c r="T68" s="11">
        <f>'Orbital Data (by event)'!BI68</f>
        <v>104.7715312</v>
      </c>
      <c r="U68" s="34">
        <f>'Orbital Data (by event)'!BP68</f>
        <v>1.4515775466861669E-2</v>
      </c>
      <c r="V68" s="11">
        <f>'Orbital Data (by event)'!BV68</f>
        <v>58.12455422</v>
      </c>
    </row>
    <row r="69" spans="2:22">
      <c r="B69" s="104">
        <f>'Orbital Data (by event)'!B69</f>
        <v>61</v>
      </c>
      <c r="C69" s="105" t="str">
        <f>'Orbital Data (by event)'!C69</f>
        <v>GRAV</v>
      </c>
      <c r="D69" s="106">
        <f>'Orbital Data (by event)'!D69</f>
        <v>43962.283884629629</v>
      </c>
      <c r="E69" s="21">
        <f>'Orbital Data (by event)'!G69</f>
        <v>4663.5998916099998</v>
      </c>
      <c r="F69" s="7">
        <f>'Orbital Data (by event)'!I69</f>
        <v>2761.53389625</v>
      </c>
      <c r="G69" s="9">
        <f>'Orbital Data (by event)'!L69</f>
        <v>133</v>
      </c>
      <c r="H69" s="9" t="str">
        <f>'Orbital Data (by event)'!N69</f>
        <v>Sun</v>
      </c>
      <c r="I69" s="10">
        <f>'Orbital Data (by event)'!O69</f>
        <v>19</v>
      </c>
      <c r="J69" s="114">
        <f>'Orbital Data (by event)'!P69</f>
        <v>50.070235369999999</v>
      </c>
      <c r="K69" s="13">
        <f>'Orbital Data (by event)'!Q69</f>
        <v>5.0143267199999997</v>
      </c>
      <c r="L69" s="115">
        <f>'Orbital Data (by event)'!R69</f>
        <v>6.02035506</v>
      </c>
      <c r="M69" s="29">
        <f>'Orbital Data (by event)'!Z69</f>
        <v>3499.9951196100001</v>
      </c>
      <c r="N69" s="11">
        <f>'Orbital Data (by event)'!AF69</f>
        <v>51.271536269999999</v>
      </c>
      <c r="O69" s="11">
        <f>'Orbital Data (by event)'!AK69</f>
        <v>138.52577081999999</v>
      </c>
      <c r="P69" s="11">
        <f>'Orbital Data (by event)'!AL69</f>
        <v>139.46883445</v>
      </c>
      <c r="Q69" s="11">
        <f>'Orbital Data (by event)'!BB69</f>
        <v>0.96482676999999994</v>
      </c>
      <c r="R69" s="112">
        <f>'Orbital Data (by event)'!BC69</f>
        <v>4.7941238400000001</v>
      </c>
      <c r="S69" s="11">
        <f>'Orbital Data (by event)'!BE69</f>
        <v>74.634396179999996</v>
      </c>
      <c r="T69" s="11">
        <f>'Orbital Data (by event)'!BI69</f>
        <v>105.77008893</v>
      </c>
      <c r="U69" s="34">
        <f>'Orbital Data (by event)'!BP69</f>
        <v>1.4838923612842336E-2</v>
      </c>
      <c r="V69" s="11">
        <f>'Orbital Data (by event)'!BV69</f>
        <v>270.66509150000002</v>
      </c>
    </row>
    <row r="70" spans="2:22">
      <c r="B70" s="104">
        <f>'Orbital Data (by event)'!B70</f>
        <v>62</v>
      </c>
      <c r="C70" s="105" t="str">
        <f>'Orbital Data (by event)'!C70</f>
        <v>GRAV</v>
      </c>
      <c r="D70" s="106">
        <f>'Orbital Data (by event)'!D70</f>
        <v>43995.148020671295</v>
      </c>
      <c r="E70" s="21">
        <f>'Orbital Data (by event)'!G70</f>
        <v>4696.4640276399996</v>
      </c>
      <c r="F70" s="7">
        <f>'Orbital Data (by event)'!I70</f>
        <v>2794.3980322799998</v>
      </c>
      <c r="G70" s="9">
        <f>'Orbital Data (by event)'!L70</f>
        <v>166</v>
      </c>
      <c r="H70" s="9" t="str">
        <f>'Orbital Data (by event)'!N70</f>
        <v>Fri</v>
      </c>
      <c r="I70" s="10">
        <f>'Orbital Data (by event)'!O70</f>
        <v>24</v>
      </c>
      <c r="J70" s="12">
        <f>'Orbital Data (by event)'!P70</f>
        <v>49.660293379999999</v>
      </c>
      <c r="K70" s="13">
        <f>'Orbital Data (by event)'!Q70</f>
        <v>5.0227894800000001</v>
      </c>
      <c r="L70" s="13">
        <f>'Orbital Data (by event)'!R70</f>
        <v>5.9713086899999999</v>
      </c>
      <c r="M70" s="29">
        <f>'Orbital Data (by event)'!Z70</f>
        <v>3499.9951760899999</v>
      </c>
      <c r="N70" s="11">
        <f>'Orbital Data (by event)'!AF70</f>
        <v>52.172095740000003</v>
      </c>
      <c r="O70" s="11">
        <f>'Orbital Data (by event)'!AK70</f>
        <v>135.82996799</v>
      </c>
      <c r="P70" s="11">
        <f>'Orbital Data (by event)'!AL70</f>
        <v>132.1609272</v>
      </c>
      <c r="Q70" s="11">
        <f>'Orbital Data (by event)'!BB70</f>
        <v>-3.8003542700000001</v>
      </c>
      <c r="R70" s="11">
        <f>'Orbital Data (by event)'!BC70</f>
        <v>19.133689409999999</v>
      </c>
      <c r="S70" s="11">
        <f>'Orbital Data (by event)'!BE70</f>
        <v>71.217643629999998</v>
      </c>
      <c r="T70" s="11">
        <f>'Orbital Data (by event)'!BI70</f>
        <v>106.6580266</v>
      </c>
      <c r="U70" s="34">
        <f>'Orbital Data (by event)'!BP70</f>
        <v>1.5175925924268086E-2</v>
      </c>
      <c r="V70" s="11">
        <f>'Orbital Data (by event)'!BV70</f>
        <v>80.215636889999999</v>
      </c>
    </row>
    <row r="71" spans="2:22">
      <c r="B71" s="104">
        <f>'Orbital Data (by event)'!B71</f>
        <v>63</v>
      </c>
      <c r="C71" s="105" t="str">
        <f>'Orbital Data (by event)'!C71</f>
        <v>GRAV</v>
      </c>
      <c r="D71" s="106">
        <f>'Orbital Data (by event)'!D71</f>
        <v>44028.050908124998</v>
      </c>
      <c r="E71" s="21">
        <f>'Orbital Data (by event)'!G71</f>
        <v>4729.3669150799997</v>
      </c>
      <c r="F71" s="7">
        <f>'Orbital Data (by event)'!I71</f>
        <v>2827.30091971</v>
      </c>
      <c r="G71" s="9">
        <f>'Orbital Data (by event)'!L71</f>
        <v>199</v>
      </c>
      <c r="H71" s="9" t="str">
        <f>'Orbital Data (by event)'!N71</f>
        <v>Wed</v>
      </c>
      <c r="I71" s="10">
        <f>'Orbital Data (by event)'!O71</f>
        <v>29</v>
      </c>
      <c r="J71" s="12">
        <f>'Orbital Data (by event)'!P71</f>
        <v>47.579831800000001</v>
      </c>
      <c r="K71" s="13">
        <f>'Orbital Data (by event)'!Q71</f>
        <v>5.0316835299999996</v>
      </c>
      <c r="L71" s="13">
        <f>'Orbital Data (by event)'!R71</f>
        <v>5.7213526200000002</v>
      </c>
      <c r="M71" s="29">
        <f>'Orbital Data (by event)'!Z71</f>
        <v>3499.99526019</v>
      </c>
      <c r="N71" s="11">
        <f>'Orbital Data (by event)'!AF71</f>
        <v>53.040085509999997</v>
      </c>
      <c r="O71" s="11">
        <f>'Orbital Data (by event)'!AK71</f>
        <v>133.11943009999999</v>
      </c>
      <c r="P71" s="11">
        <f>'Orbital Data (by event)'!AL71</f>
        <v>125.35556617</v>
      </c>
      <c r="Q71" s="11">
        <f>'Orbital Data (by event)'!BB71</f>
        <v>-7.9781669900000001</v>
      </c>
      <c r="R71" s="11">
        <f>'Orbital Data (by event)'!BC71</f>
        <v>43.405483750000002</v>
      </c>
      <c r="S71" s="11">
        <f>'Orbital Data (by event)'!BE71</f>
        <v>68.477425370000006</v>
      </c>
      <c r="T71" s="11">
        <f>'Orbital Data (by event)'!BI71</f>
        <v>107.47064182</v>
      </c>
      <c r="U71" s="34">
        <f>'Orbital Data (by event)'!BP71</f>
        <v>1.5508356482314412E-2</v>
      </c>
      <c r="V71" s="11">
        <f>'Orbital Data (by event)'!BV71</f>
        <v>283.50813642000003</v>
      </c>
    </row>
    <row r="72" spans="2:22">
      <c r="B72" s="104">
        <f>'Orbital Data (by event)'!B72</f>
        <v>64</v>
      </c>
      <c r="C72" s="105" t="str">
        <f>'Orbital Data (by event)'!C72</f>
        <v>GRAV</v>
      </c>
      <c r="D72" s="106">
        <f>'Orbital Data (by event)'!D72</f>
        <v>44060.8840365625</v>
      </c>
      <c r="E72" s="21">
        <f>'Orbital Data (by event)'!G72</f>
        <v>4762.2000435099999</v>
      </c>
      <c r="F72" s="7">
        <f>'Orbital Data (by event)'!I72</f>
        <v>2860.1340481500001</v>
      </c>
      <c r="G72" s="9">
        <f>'Orbital Data (by event)'!L72</f>
        <v>231</v>
      </c>
      <c r="H72" s="9" t="str">
        <f>'Orbital Data (by event)'!N72</f>
        <v>Sun</v>
      </c>
      <c r="I72" s="10">
        <f>'Orbital Data (by event)'!O72</f>
        <v>33</v>
      </c>
      <c r="J72" s="12">
        <f>'Orbital Data (by event)'!P72</f>
        <v>44.17987497</v>
      </c>
      <c r="K72" s="13">
        <f>'Orbital Data (by event)'!Q72</f>
        <v>5.0409546599999997</v>
      </c>
      <c r="L72" s="13">
        <f>'Orbital Data (by event)'!R72</f>
        <v>5.3126474400000001</v>
      </c>
      <c r="M72" s="29">
        <f>'Orbital Data (by event)'!Z72</f>
        <v>3499.9953791500002</v>
      </c>
      <c r="N72" s="11">
        <f>'Orbital Data (by event)'!AF72</f>
        <v>53.926896139999997</v>
      </c>
      <c r="O72" s="11">
        <f>'Orbital Data (by event)'!AK72</f>
        <v>130.44556969000001</v>
      </c>
      <c r="P72" s="11">
        <f>'Orbital Data (by event)'!AL72</f>
        <v>119.88509357</v>
      </c>
      <c r="Q72" s="11">
        <f>'Orbital Data (by event)'!BB72</f>
        <v>-10.8097332</v>
      </c>
      <c r="R72" s="11">
        <f>'Orbital Data (by event)'!BC72</f>
        <v>69.093601820000003</v>
      </c>
      <c r="S72" s="11">
        <f>'Orbital Data (by event)'!BE72</f>
        <v>66.721509519999998</v>
      </c>
      <c r="T72" s="11">
        <f>'Orbital Data (by event)'!BI72</f>
        <v>108.19738173</v>
      </c>
      <c r="U72" s="34">
        <f>'Orbital Data (by event)'!BP72</f>
        <v>1.585062500089407E-2</v>
      </c>
      <c r="V72" s="11">
        <f>'Orbital Data (by event)'!BV72</f>
        <v>66.064653620000001</v>
      </c>
    </row>
    <row r="73" spans="2:22">
      <c r="B73" s="104">
        <f>'Orbital Data (by event)'!B73</f>
        <v>65</v>
      </c>
      <c r="C73" s="105" t="str">
        <f>'Orbital Data (by event)'!C73</f>
        <v>GRAV</v>
      </c>
      <c r="D73" s="106">
        <f>'Orbital Data (by event)'!D73</f>
        <v>44093.785015937501</v>
      </c>
      <c r="E73" s="21">
        <f>'Orbital Data (by event)'!G73</f>
        <v>4795.1010228699997</v>
      </c>
      <c r="F73" s="7">
        <f>'Orbital Data (by event)'!I73</f>
        <v>2893.03502751</v>
      </c>
      <c r="G73" s="9">
        <f>'Orbital Data (by event)'!L73</f>
        <v>264</v>
      </c>
      <c r="H73" s="9" t="str">
        <f>'Orbital Data (by event)'!N73</f>
        <v>Fri</v>
      </c>
      <c r="I73" s="10">
        <f>'Orbital Data (by event)'!O73</f>
        <v>38</v>
      </c>
      <c r="J73" s="12">
        <f>'Orbital Data (by event)'!P73</f>
        <v>40.083848639999999</v>
      </c>
      <c r="K73" s="13">
        <f>'Orbital Data (by event)'!Q73</f>
        <v>5.0506197000000004</v>
      </c>
      <c r="L73" s="13">
        <f>'Orbital Data (by event)'!R73</f>
        <v>4.8201264799999999</v>
      </c>
      <c r="M73" s="29">
        <f>'Orbital Data (by event)'!Z73</f>
        <v>3499.9955335499999</v>
      </c>
      <c r="N73" s="11">
        <f>'Orbital Data (by event)'!AF73</f>
        <v>54.788732719999999</v>
      </c>
      <c r="O73" s="11">
        <f>'Orbital Data (by event)'!AK73</f>
        <v>127.7899874</v>
      </c>
      <c r="P73" s="11">
        <f>'Orbital Data (by event)'!AL73</f>
        <v>116.6591753</v>
      </c>
      <c r="Q73" s="11">
        <f>'Orbital Data (by event)'!BB73</f>
        <v>-11.36681222</v>
      </c>
      <c r="R73" s="11">
        <f>'Orbital Data (by event)'!BC73</f>
        <v>97.521372959999994</v>
      </c>
      <c r="S73" s="11">
        <f>'Orbital Data (by event)'!BE73</f>
        <v>66.170553060000003</v>
      </c>
      <c r="T73" s="11">
        <f>'Orbital Data (by event)'!BI73</f>
        <v>108.82812972000001</v>
      </c>
      <c r="U73" s="34">
        <f>'Orbital Data (by event)'!BP73</f>
        <v>1.6191631941183005E-2</v>
      </c>
      <c r="V73" s="11">
        <f>'Orbital Data (by event)'!BV73</f>
        <v>267.66404697000002</v>
      </c>
    </row>
    <row r="74" spans="2:22">
      <c r="B74" s="104">
        <f>'Orbital Data (by event)'!B74</f>
        <v>66</v>
      </c>
      <c r="C74" s="105" t="str">
        <f>'Orbital Data (by event)'!C74</f>
        <v>GRAV</v>
      </c>
      <c r="D74" s="106">
        <f>'Orbital Data (by event)'!D74</f>
        <v>44126.615122314812</v>
      </c>
      <c r="E74" s="21">
        <f>'Orbital Data (by event)'!G74</f>
        <v>4827.9311292599996</v>
      </c>
      <c r="F74" s="7">
        <f>'Orbital Data (by event)'!I74</f>
        <v>2925.8651338999998</v>
      </c>
      <c r="G74" s="9">
        <f>'Orbital Data (by event)'!L74</f>
        <v>297</v>
      </c>
      <c r="H74" s="9" t="str">
        <f>'Orbital Data (by event)'!N74</f>
        <v>Wed</v>
      </c>
      <c r="I74" s="10">
        <f>'Orbital Data (by event)'!O74</f>
        <v>43</v>
      </c>
      <c r="J74" s="12">
        <f>'Orbital Data (by event)'!P74</f>
        <v>36.31708493</v>
      </c>
      <c r="K74" s="13">
        <f>'Orbital Data (by event)'!Q74</f>
        <v>5.0606080100000002</v>
      </c>
      <c r="L74" s="13">
        <f>'Orbital Data (by event)'!R74</f>
        <v>4.36707292</v>
      </c>
      <c r="M74" s="29">
        <f>'Orbital Data (by event)'!Z74</f>
        <v>3499.99573194</v>
      </c>
      <c r="N74" s="11">
        <f>'Orbital Data (by event)'!AF74</f>
        <v>55.645080249999999</v>
      </c>
      <c r="O74" s="11">
        <f>'Orbital Data (by event)'!AK74</f>
        <v>125.13461181</v>
      </c>
      <c r="P74" s="11">
        <f>'Orbital Data (by event)'!AL74</f>
        <v>116.59847352</v>
      </c>
      <c r="Q74" s="11">
        <f>'Orbital Data (by event)'!BB74</f>
        <v>-8.7000453600000007</v>
      </c>
      <c r="R74" s="11">
        <f>'Orbital Data (by event)'!BC74</f>
        <v>129.69097744999999</v>
      </c>
      <c r="S74" s="11">
        <f>'Orbital Data (by event)'!BE74</f>
        <v>66.985196279999997</v>
      </c>
      <c r="T74" s="11">
        <f>'Orbital Data (by event)'!BI74</f>
        <v>109.381598</v>
      </c>
      <c r="U74" s="34">
        <f>'Orbital Data (by event)'!BP74</f>
        <v>1.653671296662651E-2</v>
      </c>
      <c r="V74" s="11">
        <f>'Orbital Data (by event)'!BV74</f>
        <v>47.584436269999998</v>
      </c>
    </row>
    <row r="75" spans="2:22">
      <c r="B75" s="104">
        <f>'Orbital Data (by event)'!B75</f>
        <v>67</v>
      </c>
      <c r="C75" s="105" t="str">
        <f>'Orbital Data (by event)'!C75</f>
        <v>GRAV</v>
      </c>
      <c r="D75" s="106">
        <f>'Orbital Data (by event)'!D75</f>
        <v>44159.401677766204</v>
      </c>
      <c r="E75" s="21">
        <f>'Orbital Data (by event)'!G75</f>
        <v>4860.71768471</v>
      </c>
      <c r="F75" s="7">
        <f>'Orbital Data (by event)'!I75</f>
        <v>2958.6516893500002</v>
      </c>
      <c r="G75" s="9">
        <f>'Orbital Data (by event)'!L75</f>
        <v>330</v>
      </c>
      <c r="H75" s="9" t="str">
        <f>'Orbital Data (by event)'!N75</f>
        <v>Mon</v>
      </c>
      <c r="I75" s="10">
        <f>'Orbital Data (by event)'!O75</f>
        <v>48</v>
      </c>
      <c r="J75" s="114">
        <f>'Orbital Data (by event)'!P75</f>
        <v>34.169803389999998</v>
      </c>
      <c r="K75" s="13">
        <f>'Orbital Data (by event)'!Q75</f>
        <v>5.07090321</v>
      </c>
      <c r="L75" s="115">
        <f>'Orbital Data (by event)'!R75</f>
        <v>4.1086521600000001</v>
      </c>
      <c r="M75" s="29">
        <f>'Orbital Data (by event)'!Z75</f>
        <v>3499.99598079</v>
      </c>
      <c r="N75" s="11">
        <f>'Orbital Data (by event)'!AF75</f>
        <v>56.541113320000001</v>
      </c>
      <c r="O75" s="11">
        <f>'Orbital Data (by event)'!AK75</f>
        <v>122.52573551</v>
      </c>
      <c r="P75" s="11">
        <f>'Orbital Data (by event)'!AL75</f>
        <v>119.79888353</v>
      </c>
      <c r="Q75" s="11">
        <f>'Orbital Data (by event)'!BB75</f>
        <v>-2.7606749700000002</v>
      </c>
      <c r="R75" s="116">
        <f>'Orbital Data (by event)'!BC75</f>
        <v>165.67404038000001</v>
      </c>
      <c r="S75" s="11">
        <f>'Orbital Data (by event)'!BE75</f>
        <v>69.127692060000001</v>
      </c>
      <c r="T75" s="11">
        <f>'Orbital Data (by event)'!BI75</f>
        <v>109.82345429</v>
      </c>
      <c r="U75" s="34">
        <f>'Orbital Data (by event)'!BP75</f>
        <v>1.6901180555578321E-2</v>
      </c>
      <c r="V75" s="11">
        <f>'Orbital Data (by event)'!BV75</f>
        <v>149.57996047</v>
      </c>
    </row>
    <row r="76" spans="2:22">
      <c r="B76" s="104">
        <f>'Orbital Data (by event)'!B76</f>
        <v>68</v>
      </c>
      <c r="C76" s="105" t="str">
        <f>'Orbital Data (by event)'!C76</f>
        <v>GRAV</v>
      </c>
      <c r="D76" s="106">
        <f>'Orbital Data (by event)'!D76</f>
        <v>44192.29332060185</v>
      </c>
      <c r="E76" s="21">
        <f>'Orbital Data (by event)'!G76</f>
        <v>4893.6093275599997</v>
      </c>
      <c r="F76" s="7">
        <f>'Orbital Data (by event)'!I76</f>
        <v>2991.5433321999999</v>
      </c>
      <c r="G76" s="9">
        <f>'Orbital Data (by event)'!L76</f>
        <v>363</v>
      </c>
      <c r="H76" s="9" t="str">
        <f>'Orbital Data (by event)'!N76</f>
        <v>Sat</v>
      </c>
      <c r="I76" s="10">
        <f>'Orbital Data (by event)'!O76</f>
        <v>52</v>
      </c>
      <c r="J76" s="12">
        <f>'Orbital Data (by event)'!P76</f>
        <v>34.632867300000001</v>
      </c>
      <c r="K76" s="13">
        <f>'Orbital Data (by event)'!Q76</f>
        <v>5.0815204600000001</v>
      </c>
      <c r="L76" s="13">
        <f>'Orbital Data (by event)'!R76</f>
        <v>4.1640647399999997</v>
      </c>
      <c r="M76" s="29">
        <f>'Orbital Data (by event)'!Z76</f>
        <v>3499.9962717100002</v>
      </c>
      <c r="N76" s="11">
        <f>'Orbital Data (by event)'!AF76</f>
        <v>57.390437749999997</v>
      </c>
      <c r="O76" s="11">
        <f>'Orbital Data (by event)'!AK76</f>
        <v>119.90725399999999</v>
      </c>
      <c r="P76" s="11">
        <f>'Orbital Data (by event)'!AL76</f>
        <v>124.19305575999999</v>
      </c>
      <c r="Q76" s="11">
        <f>'Orbital Data (by event)'!BB76</f>
        <v>4.41208987</v>
      </c>
      <c r="R76" s="11">
        <f>'Orbital Data (by event)'!BC76</f>
        <v>156.57773541</v>
      </c>
      <c r="S76" s="11">
        <f>'Orbital Data (by event)'!BE76</f>
        <v>71.726333510000003</v>
      </c>
      <c r="T76" s="11">
        <f>'Orbital Data (by event)'!BI76</f>
        <v>110.21595633</v>
      </c>
      <c r="U76" s="34">
        <f>'Orbital Data (by event)'!BP76</f>
        <v>1.72554745367961E-2</v>
      </c>
      <c r="V76" s="11">
        <f>'Orbital Data (by event)'!BV76</f>
        <v>343.05674778999997</v>
      </c>
    </row>
    <row r="77" spans="2:22">
      <c r="B77" s="104">
        <f>'Orbital Data (by event)'!B77</f>
        <v>69</v>
      </c>
      <c r="C77" s="105" t="str">
        <f>'Orbital Data (by event)'!C77</f>
        <v>GRAV</v>
      </c>
      <c r="D77" s="106">
        <f>'Orbital Data (by event)'!D77</f>
        <v>44225.147350173611</v>
      </c>
      <c r="E77" s="21">
        <f>'Orbital Data (by event)'!G77</f>
        <v>4926.4633571499999</v>
      </c>
      <c r="F77" s="7">
        <f>'Orbital Data (by event)'!I77</f>
        <v>3024.3973617900001</v>
      </c>
      <c r="G77" s="9">
        <f>'Orbital Data (by event)'!L77</f>
        <v>30</v>
      </c>
      <c r="H77" s="9" t="str">
        <f>'Orbital Data (by event)'!N77</f>
        <v>Thu</v>
      </c>
      <c r="I77" s="10">
        <f>'Orbital Data (by event)'!O77</f>
        <v>5</v>
      </c>
      <c r="J77" s="12">
        <f>'Orbital Data (by event)'!P77</f>
        <v>37.567850350000001</v>
      </c>
      <c r="K77" s="13">
        <f>'Orbital Data (by event)'!Q77</f>
        <v>5.09238838</v>
      </c>
      <c r="L77" s="13">
        <f>'Orbital Data (by event)'!R77</f>
        <v>4.5167435100000004</v>
      </c>
      <c r="M77" s="29">
        <f>'Orbital Data (by event)'!Z77</f>
        <v>3499.9966167600001</v>
      </c>
      <c r="N77" s="11">
        <f>'Orbital Data (by event)'!AF77</f>
        <v>58.25805373</v>
      </c>
      <c r="O77" s="11">
        <f>'Orbital Data (by event)'!AK77</f>
        <v>117.34340321000001</v>
      </c>
      <c r="P77" s="11">
        <f>'Orbital Data (by event)'!AL77</f>
        <v>126.67339183</v>
      </c>
      <c r="Q77" s="11">
        <f>'Orbital Data (by event)'!BB77</f>
        <v>9.5618622599999998</v>
      </c>
      <c r="R77" s="11">
        <f>'Orbital Data (by event)'!BC77</f>
        <v>120.83160026</v>
      </c>
      <c r="S77" s="11">
        <f>'Orbital Data (by event)'!BE77</f>
        <v>73.451322160000004</v>
      </c>
      <c r="T77" s="11">
        <f>'Orbital Data (by event)'!BI77</f>
        <v>110.51813579</v>
      </c>
      <c r="U77" s="34">
        <f>'Orbital Data (by event)'!BP77</f>
        <v>1.7620393518882338E-2</v>
      </c>
      <c r="V77" s="11">
        <f>'Orbital Data (by event)'!BV77</f>
        <v>143.76227291999999</v>
      </c>
    </row>
    <row r="78" spans="2:22">
      <c r="B78" s="104">
        <f>'Orbital Data (by event)'!B78</f>
        <v>70</v>
      </c>
      <c r="C78" s="105" t="str">
        <f>'Orbital Data (by event)'!C78</f>
        <v>GRAV</v>
      </c>
      <c r="D78" s="106">
        <f>'Orbital Data (by event)'!D78</f>
        <v>44258.101312881947</v>
      </c>
      <c r="E78" s="21">
        <f>'Orbital Data (by event)'!G78</f>
        <v>4959.4173198600001</v>
      </c>
      <c r="F78" s="7">
        <f>'Orbital Data (by event)'!I78</f>
        <v>3057.3513244999999</v>
      </c>
      <c r="G78" s="9">
        <f>'Orbital Data (by event)'!L78</f>
        <v>63</v>
      </c>
      <c r="H78" s="9" t="str">
        <f>'Orbital Data (by event)'!N78</f>
        <v>Tue</v>
      </c>
      <c r="I78" s="10">
        <f>'Orbital Data (by event)'!O78</f>
        <v>10</v>
      </c>
      <c r="J78" s="12">
        <f>'Orbital Data (by event)'!P78</f>
        <v>41.81718085</v>
      </c>
      <c r="K78" s="13">
        <f>'Orbital Data (by event)'!Q78</f>
        <v>5.1035259499999999</v>
      </c>
      <c r="L78" s="13">
        <f>'Orbital Data (by event)'!R78</f>
        <v>5.0275658999999999</v>
      </c>
      <c r="M78" s="29">
        <f>'Orbital Data (by event)'!Z78</f>
        <v>3499.9969875900001</v>
      </c>
      <c r="N78" s="11">
        <f>'Orbital Data (by event)'!AF78</f>
        <v>59.099593400000003</v>
      </c>
      <c r="O78" s="11">
        <f>'Orbital Data (by event)'!AK78</f>
        <v>114.78430862</v>
      </c>
      <c r="P78" s="11">
        <f>'Orbital Data (by event)'!AL78</f>
        <v>125.73314581</v>
      </c>
      <c r="Q78" s="11">
        <f>'Orbital Data (by event)'!BB78</f>
        <v>11.20088981</v>
      </c>
      <c r="R78" s="11">
        <f>'Orbital Data (by event)'!BC78</f>
        <v>88.771969350000006</v>
      </c>
      <c r="S78" s="11">
        <f>'Orbital Data (by event)'!BE78</f>
        <v>73.66526356</v>
      </c>
      <c r="T78" s="11">
        <f>'Orbital Data (by event)'!BI78</f>
        <v>110.74695083</v>
      </c>
      <c r="U78" s="34">
        <f>'Orbital Data (by event)'!BP78</f>
        <v>1.7984756945224945E-2</v>
      </c>
      <c r="V78" s="11">
        <f>'Orbital Data (by event)'!BV78</f>
        <v>31.45607438</v>
      </c>
    </row>
    <row r="79" spans="2:22">
      <c r="B79" s="104">
        <f>'Orbital Data (by event)'!B79</f>
        <v>71</v>
      </c>
      <c r="C79" s="105" t="str">
        <f>'Orbital Data (by event)'!C79</f>
        <v>GRAV</v>
      </c>
      <c r="D79" s="106">
        <f>'Orbital Data (by event)'!D79</f>
        <v>44291.009407789352</v>
      </c>
      <c r="E79" s="21">
        <f>'Orbital Data (by event)'!G79</f>
        <v>4992.3254147600001</v>
      </c>
      <c r="F79" s="7">
        <f>'Orbital Data (by event)'!I79</f>
        <v>3090.2594193999998</v>
      </c>
      <c r="G79" s="9">
        <f>'Orbital Data (by event)'!L79</f>
        <v>96</v>
      </c>
      <c r="H79" s="9" t="str">
        <f>'Orbital Data (by event)'!N79</f>
        <v>Sun</v>
      </c>
      <c r="I79" s="10">
        <f>'Orbital Data (by event)'!O79</f>
        <v>14</v>
      </c>
      <c r="J79" s="12">
        <f>'Orbital Data (by event)'!P79</f>
        <v>46.043751389999997</v>
      </c>
      <c r="K79" s="13">
        <f>'Orbital Data (by event)'!Q79</f>
        <v>5.1148539700000004</v>
      </c>
      <c r="L79" s="13">
        <f>'Orbital Data (by event)'!R79</f>
        <v>5.5357878999999999</v>
      </c>
      <c r="M79" s="29">
        <f>'Orbital Data (by event)'!Z79</f>
        <v>3499.99744276</v>
      </c>
      <c r="N79" s="11">
        <f>'Orbital Data (by event)'!AF79</f>
        <v>59.949632219999998</v>
      </c>
      <c r="O79" s="11">
        <f>'Orbital Data (by event)'!AK79</f>
        <v>112.22377711</v>
      </c>
      <c r="P79" s="11">
        <f>'Orbital Data (by event)'!AL79</f>
        <v>121.80621225</v>
      </c>
      <c r="Q79" s="11">
        <f>'Orbital Data (by event)'!BB79</f>
        <v>9.7865049200000005</v>
      </c>
      <c r="R79" s="11">
        <f>'Orbital Data (by event)'!BC79</f>
        <v>60.326707810000002</v>
      </c>
      <c r="S79" s="11">
        <f>'Orbital Data (by event)'!BE79</f>
        <v>72.691118009999997</v>
      </c>
      <c r="T79" s="11">
        <f>'Orbital Data (by event)'!BI79</f>
        <v>110.90126441</v>
      </c>
      <c r="U79" s="34">
        <f>'Orbital Data (by event)'!BP79</f>
        <v>1.8359293979301583E-2</v>
      </c>
      <c r="V79" s="11">
        <f>'Orbital Data (by event)'!BV79</f>
        <v>239.24706785000001</v>
      </c>
    </row>
    <row r="80" spans="2:22">
      <c r="B80" s="104">
        <f>'Orbital Data (by event)'!B80</f>
        <v>72</v>
      </c>
      <c r="C80" s="105" t="str">
        <f>'Orbital Data (by event)'!C80</f>
        <v>GRAV</v>
      </c>
      <c r="D80" s="106">
        <f>'Orbital Data (by event)'!D80</f>
        <v>44323.910437152779</v>
      </c>
      <c r="E80" s="21">
        <f>'Orbital Data (by event)'!G80</f>
        <v>5025.2264441300003</v>
      </c>
      <c r="F80" s="7">
        <f>'Orbital Data (by event)'!I80</f>
        <v>3123.1604487700001</v>
      </c>
      <c r="G80" s="9">
        <f>'Orbital Data (by event)'!L80</f>
        <v>128</v>
      </c>
      <c r="H80" s="9" t="str">
        <f>'Orbital Data (by event)'!N80</f>
        <v>Thu</v>
      </c>
      <c r="I80" s="10">
        <f>'Orbital Data (by event)'!O80</f>
        <v>19</v>
      </c>
      <c r="J80" s="12">
        <f>'Orbital Data (by event)'!P80</f>
        <v>49.29504704</v>
      </c>
      <c r="K80" s="13">
        <f>'Orbital Data (by event)'!Q80</f>
        <v>5.1263625499999996</v>
      </c>
      <c r="L80" s="13">
        <f>'Orbital Data (by event)'!R80</f>
        <v>5.9268671199999998</v>
      </c>
      <c r="M80" s="29">
        <f>'Orbital Data (by event)'!Z80</f>
        <v>3499.9979664100001</v>
      </c>
      <c r="N80" s="11">
        <f>'Orbital Data (by event)'!AF80</f>
        <v>60.827327689999997</v>
      </c>
      <c r="O80" s="11">
        <f>'Orbital Data (by event)'!AK80</f>
        <v>109.72250429</v>
      </c>
      <c r="P80" s="11">
        <f>'Orbital Data (by event)'!AL80</f>
        <v>115.99205305</v>
      </c>
      <c r="Q80" s="11">
        <f>'Orbital Data (by event)'!BB80</f>
        <v>6.3946390199999996</v>
      </c>
      <c r="R80" s="11">
        <f>'Orbital Data (by event)'!BC80</f>
        <v>34.446740699999999</v>
      </c>
      <c r="S80" s="11">
        <f>'Orbital Data (by event)'!BE80</f>
        <v>71.182771900000006</v>
      </c>
      <c r="T80" s="11">
        <f>'Orbital Data (by event)'!BI80</f>
        <v>110.9550777</v>
      </c>
      <c r="U80" s="34">
        <f>'Orbital Data (by event)'!BP80</f>
        <v>1.8750706018181518E-2</v>
      </c>
      <c r="V80" s="11">
        <f>'Orbital Data (by event)'!BV80</f>
        <v>80.856796079999995</v>
      </c>
    </row>
    <row r="81" spans="2:22">
      <c r="B81" s="104">
        <f>'Orbital Data (by event)'!B81</f>
        <v>73</v>
      </c>
      <c r="C81" s="105" t="str">
        <f>'Orbital Data (by event)'!C81</f>
        <v>GRAV</v>
      </c>
      <c r="D81" s="106">
        <f>'Orbital Data (by event)'!D81</f>
        <v>44356.889283819444</v>
      </c>
      <c r="E81" s="21">
        <f>'Orbital Data (by event)'!G81</f>
        <v>5058.2052907899997</v>
      </c>
      <c r="F81" s="7">
        <f>'Orbital Data (by event)'!I81</f>
        <v>3156.1392954299999</v>
      </c>
      <c r="G81" s="9">
        <f>'Orbital Data (by event)'!L81</f>
        <v>161</v>
      </c>
      <c r="H81" s="9" t="str">
        <f>'Orbital Data (by event)'!N81</f>
        <v>Tue</v>
      </c>
      <c r="I81" s="10">
        <f>'Orbital Data (by event)'!O81</f>
        <v>24</v>
      </c>
      <c r="J81" s="114">
        <f>'Orbital Data (by event)'!P81</f>
        <v>51.022892030000001</v>
      </c>
      <c r="K81" s="13">
        <f>'Orbital Data (by event)'!Q81</f>
        <v>5.1380503800000001</v>
      </c>
      <c r="L81" s="115">
        <f>'Orbital Data (by event)'!R81</f>
        <v>6.1348502700000003</v>
      </c>
      <c r="M81" s="29">
        <f>'Orbital Data (by event)'!Z81</f>
        <v>3499.9985606800001</v>
      </c>
      <c r="N81" s="11">
        <f>'Orbital Data (by event)'!AF81</f>
        <v>61.657582179999999</v>
      </c>
      <c r="O81" s="11">
        <f>'Orbital Data (by event)'!AK81</f>
        <v>107.20652877000001</v>
      </c>
      <c r="P81" s="11">
        <f>'Orbital Data (by event)'!AL81</f>
        <v>109.13198577999999</v>
      </c>
      <c r="Q81" s="11">
        <f>'Orbital Data (by event)'!BB81</f>
        <v>1.96594015</v>
      </c>
      <c r="R81" s="116">
        <f>'Orbital Data (by event)'!BC81</f>
        <v>9.9981591299999995</v>
      </c>
      <c r="S81" s="11">
        <f>'Orbital Data (by event)'!BE81</f>
        <v>69.593978739999997</v>
      </c>
      <c r="T81" s="11">
        <f>'Orbital Data (by event)'!BI81</f>
        <v>110.97599064000001</v>
      </c>
      <c r="U81" s="34">
        <f>'Orbital Data (by event)'!BP81</f>
        <v>1.9132638888549991E-2</v>
      </c>
      <c r="V81" s="11">
        <f>'Orbital Data (by event)'!BV81</f>
        <v>350.21841112999999</v>
      </c>
    </row>
    <row r="82" spans="2:22">
      <c r="B82" s="104">
        <f>'Orbital Data (by event)'!B82</f>
        <v>74</v>
      </c>
      <c r="C82" s="105" t="str">
        <f>'Orbital Data (by event)'!C82</f>
        <v>GRAV</v>
      </c>
      <c r="D82" s="106">
        <f>'Orbital Data (by event)'!D82</f>
        <v>44389.816924120372</v>
      </c>
      <c r="E82" s="21">
        <f>'Orbital Data (by event)'!G82</f>
        <v>5091.1329310800002</v>
      </c>
      <c r="F82" s="7">
        <f>'Orbital Data (by event)'!I82</f>
        <v>3189.0669357199999</v>
      </c>
      <c r="G82" s="9">
        <f>'Orbital Data (by event)'!L82</f>
        <v>194</v>
      </c>
      <c r="H82" s="9" t="str">
        <f>'Orbital Data (by event)'!N82</f>
        <v>Sun</v>
      </c>
      <c r="I82" s="10">
        <f>'Orbital Data (by event)'!O82</f>
        <v>28</v>
      </c>
      <c r="J82" s="12">
        <f>'Orbital Data (by event)'!P82</f>
        <v>50.985134449999997</v>
      </c>
      <c r="K82" s="13">
        <f>'Orbital Data (by event)'!Q82</f>
        <v>5.1498475099999999</v>
      </c>
      <c r="L82" s="13">
        <f>'Orbital Data (by event)'!R82</f>
        <v>6.1305638699999996</v>
      </c>
      <c r="M82" s="29">
        <f>'Orbital Data (by event)'!Z82</f>
        <v>4134.8174305000002</v>
      </c>
      <c r="N82" s="11">
        <f>'Orbital Data (by event)'!AF82</f>
        <v>62.50058568</v>
      </c>
      <c r="O82" s="11">
        <f>'Orbital Data (by event)'!AK82</f>
        <v>104.73199346</v>
      </c>
      <c r="P82" s="11">
        <f>'Orbital Data (by event)'!AL82</f>
        <v>102.04706496999999</v>
      </c>
      <c r="Q82" s="11">
        <f>'Orbital Data (by event)'!BB82</f>
        <v>-2.7243107900000001</v>
      </c>
      <c r="R82" s="11">
        <f>'Orbital Data (by event)'!BC82</f>
        <v>13.934501149999999</v>
      </c>
      <c r="S82" s="11">
        <f>'Orbital Data (by event)'!BE82</f>
        <v>68.307287919999993</v>
      </c>
      <c r="T82" s="11">
        <f>'Orbital Data (by event)'!BI82</f>
        <v>110.92533206</v>
      </c>
      <c r="U82" s="34">
        <f>'Orbital Data (by event)'!BP82</f>
        <v>1.9786435186688323E-2</v>
      </c>
      <c r="V82" s="11">
        <f>'Orbital Data (by event)'!BV82</f>
        <v>215.21790869</v>
      </c>
    </row>
    <row r="83" spans="2:22">
      <c r="B83" s="104">
        <f>'Orbital Data (by event)'!B83</f>
        <v>75</v>
      </c>
      <c r="C83" s="105" t="str">
        <f>'Orbital Data (by event)'!C83</f>
        <v>GRAV</v>
      </c>
      <c r="D83" s="106">
        <f>'Orbital Data (by event)'!D83</f>
        <v>44422.78873241898</v>
      </c>
      <c r="E83" s="21">
        <f>'Orbital Data (by event)'!G83</f>
        <v>5124.1047393600002</v>
      </c>
      <c r="F83" s="7">
        <f>'Orbital Data (by event)'!I83</f>
        <v>3222.038744</v>
      </c>
      <c r="G83" s="9">
        <f>'Orbital Data (by event)'!L83</f>
        <v>227</v>
      </c>
      <c r="H83" s="9" t="str">
        <f>'Orbital Data (by event)'!N83</f>
        <v>Fri</v>
      </c>
      <c r="I83" s="10">
        <f>'Orbital Data (by event)'!O83</f>
        <v>33</v>
      </c>
      <c r="J83" s="12">
        <f>'Orbital Data (by event)'!P83</f>
        <v>49.205106280000003</v>
      </c>
      <c r="K83" s="13">
        <f>'Orbital Data (by event)'!Q83</f>
        <v>5.1617532700000002</v>
      </c>
      <c r="L83" s="13">
        <f>'Orbital Data (by event)'!R83</f>
        <v>5.9167542500000003</v>
      </c>
      <c r="M83" s="29">
        <f>'Orbital Data (by event)'!Z83</f>
        <v>3498.9996047999998</v>
      </c>
      <c r="N83" s="11">
        <f>'Orbital Data (by event)'!AF83</f>
        <v>63.367334479999997</v>
      </c>
      <c r="O83" s="11">
        <f>'Orbital Data (by event)'!AK83</f>
        <v>102.27187573</v>
      </c>
      <c r="P83" s="11">
        <f>'Orbital Data (by event)'!AL83</f>
        <v>95.378046760000004</v>
      </c>
      <c r="Q83" s="11">
        <f>'Orbital Data (by event)'!BB83</f>
        <v>-7.0014551300000001</v>
      </c>
      <c r="R83" s="11">
        <f>'Orbital Data (by event)'!BC83</f>
        <v>38.412223480000002</v>
      </c>
      <c r="S83" s="11">
        <f>'Orbital Data (by event)'!BE83</f>
        <v>67.534715700000007</v>
      </c>
      <c r="T83" s="11">
        <f>'Orbital Data (by event)'!BI83</f>
        <v>110.77460279</v>
      </c>
      <c r="U83" s="34">
        <f>'Orbital Data (by event)'!BP83</f>
        <v>1.9939351856010035E-2</v>
      </c>
      <c r="V83" s="11">
        <f>'Orbital Data (by event)'!BV83</f>
        <v>118.22097481</v>
      </c>
    </row>
    <row r="84" spans="2:22">
      <c r="B84" s="104">
        <f>'Orbital Data (by event)'!B84</f>
        <v>76</v>
      </c>
      <c r="C84" s="105" t="str">
        <f>'Orbital Data (by event)'!C84</f>
        <v>GRAV</v>
      </c>
      <c r="D84" s="106">
        <f>'Orbital Data (by event)'!D84</f>
        <v>44455.72856708333</v>
      </c>
      <c r="E84" s="21">
        <f>'Orbital Data (by event)'!G84</f>
        <v>5157.0445740300001</v>
      </c>
      <c r="F84" s="7">
        <f>'Orbital Data (by event)'!I84</f>
        <v>3254.9785786699999</v>
      </c>
      <c r="G84" s="9">
        <f>'Orbital Data (by event)'!L84</f>
        <v>260</v>
      </c>
      <c r="H84" s="9" t="str">
        <f>'Orbital Data (by event)'!N84</f>
        <v>Wed</v>
      </c>
      <c r="I84" s="10">
        <f>'Orbital Data (by event)'!O84</f>
        <v>38</v>
      </c>
      <c r="J84" s="12">
        <f>'Orbital Data (by event)'!P84</f>
        <v>45.965865450000003</v>
      </c>
      <c r="K84" s="13">
        <f>'Orbital Data (by event)'!Q84</f>
        <v>5.1737131099999996</v>
      </c>
      <c r="L84" s="13">
        <f>'Orbital Data (by event)'!R84</f>
        <v>5.5274013899999996</v>
      </c>
      <c r="M84" s="29">
        <f>'Orbital Data (by event)'!Z84</f>
        <v>3498.9998249300002</v>
      </c>
      <c r="N84" s="11">
        <f>'Orbital Data (by event)'!AF84</f>
        <v>64.212325870000001</v>
      </c>
      <c r="O84" s="11">
        <f>'Orbital Data (by event)'!AK84</f>
        <v>99.817559729999999</v>
      </c>
      <c r="P84" s="11">
        <f>'Orbital Data (by event)'!AL84</f>
        <v>89.882664250000005</v>
      </c>
      <c r="Q84" s="11">
        <f>'Orbital Data (by event)'!BB84</f>
        <v>-10.092017</v>
      </c>
      <c r="R84" s="11">
        <f>'Orbital Data (by event)'!BC84</f>
        <v>64.43218023</v>
      </c>
      <c r="S84" s="11">
        <f>'Orbital Data (by event)'!BE84</f>
        <v>67.275705439999996</v>
      </c>
      <c r="T84" s="11">
        <f>'Orbital Data (by event)'!BI84</f>
        <v>110.59026591999999</v>
      </c>
      <c r="U84" s="34">
        <f>'Orbital Data (by event)'!BP84</f>
        <v>2.0352812505734619E-2</v>
      </c>
      <c r="V84" s="11">
        <f>'Orbital Data (by event)'!BV84</f>
        <v>353.62744395999999</v>
      </c>
    </row>
    <row r="85" spans="2:22">
      <c r="B85" s="104">
        <f>'Orbital Data (by event)'!B85</f>
        <v>77</v>
      </c>
      <c r="C85" s="105" t="str">
        <f>'Orbital Data (by event)'!C85</f>
        <v>GRAV</v>
      </c>
      <c r="D85" s="106">
        <f>'Orbital Data (by event)'!D85</f>
        <v>44488.650956134261</v>
      </c>
      <c r="E85" s="21">
        <f>'Orbital Data (by event)'!G85</f>
        <v>5189.96696307</v>
      </c>
      <c r="F85" s="7">
        <f>'Orbital Data (by event)'!I85</f>
        <v>3287.9009677099998</v>
      </c>
      <c r="G85" s="9">
        <f>'Orbital Data (by event)'!L85</f>
        <v>293</v>
      </c>
      <c r="H85" s="9" t="str">
        <f>'Orbital Data (by event)'!N85</f>
        <v>Mon</v>
      </c>
      <c r="I85" s="10">
        <f>'Orbital Data (by event)'!O85</f>
        <v>43</v>
      </c>
      <c r="J85" s="12">
        <f>'Orbital Data (by event)'!P85</f>
        <v>41.870671160000001</v>
      </c>
      <c r="K85" s="13">
        <f>'Orbital Data (by event)'!Q85</f>
        <v>5.1857058399999998</v>
      </c>
      <c r="L85" s="13">
        <f>'Orbital Data (by event)'!R85</f>
        <v>5.0350026000000003</v>
      </c>
      <c r="M85" s="29">
        <f>'Orbital Data (by event)'!Z85</f>
        <v>3500.0001199600001</v>
      </c>
      <c r="N85" s="11">
        <f>'Orbital Data (by event)'!AF85</f>
        <v>65.074575870000004</v>
      </c>
      <c r="O85" s="11">
        <f>'Orbital Data (by event)'!AK85</f>
        <v>97.413806769999994</v>
      </c>
      <c r="P85" s="11">
        <f>'Orbital Data (by event)'!AL85</f>
        <v>86.535745399999996</v>
      </c>
      <c r="Q85" s="11">
        <f>'Orbital Data (by event)'!BB85</f>
        <v>-11.05333978</v>
      </c>
      <c r="R85" s="11">
        <f>'Orbital Data (by event)'!BC85</f>
        <v>93.137861470000004</v>
      </c>
      <c r="S85" s="11">
        <f>'Orbital Data (by event)'!BE85</f>
        <v>67.560134120000001</v>
      </c>
      <c r="T85" s="11">
        <f>'Orbital Data (by event)'!BI85</f>
        <v>110.32686719</v>
      </c>
      <c r="U85" s="34">
        <f>'Orbital Data (by event)'!BP85</f>
        <v>2.0783819440111984E-2</v>
      </c>
      <c r="V85" s="11">
        <f>'Orbital Data (by event)'!BV85</f>
        <v>213.8252688</v>
      </c>
    </row>
    <row r="86" spans="2:22" ht="3.95" customHeight="1"/>
    <row r="87" spans="2:22">
      <c r="B87" s="23" t="s">
        <v>699</v>
      </c>
      <c r="C87" s="23"/>
    </row>
    <row r="88" spans="2:22">
      <c r="B88" s="1" t="s">
        <v>333</v>
      </c>
    </row>
    <row r="89" spans="2:22">
      <c r="B89" s="1" t="s">
        <v>700</v>
      </c>
    </row>
    <row r="98" ht="15.95" customHeight="1"/>
  </sheetData>
  <mergeCells count="2">
    <mergeCell ref="B4:J5"/>
    <mergeCell ref="B6:D6"/>
  </mergeCells>
  <phoneticPr fontId="9" type="noConversion"/>
  <conditionalFormatting sqref="H8:H85">
    <cfRule type="cellIs" dxfId="3" priority="12" operator="equal">
      <formula>"Fri"</formula>
    </cfRule>
    <cfRule type="cellIs" dxfId="2" priority="13" operator="equal">
      <formula>"Sun"</formula>
    </cfRule>
    <cfRule type="cellIs" dxfId="1" priority="14" operator="equal">
      <formula>"Sat"</formula>
    </cfRule>
  </conditionalFormatting>
  <conditionalFormatting sqref="Q8:Q85">
    <cfRule type="cellIs" dxfId="0" priority="6" operator="between">
      <formula>-3.05</formula>
      <formula>3.05</formula>
    </cfRule>
  </conditionalFormatting>
  <printOptions horizontalCentered="1" verticalCentered="1"/>
  <pageMargins left="0.25" right="0.25" top="0.25" bottom="0.25" header="0.5" footer="0.25"/>
  <pageSetup paperSize="3" scale="90" orientation="landscape" horizontalDpi="4294967292" verticalDpi="4294967292"/>
  <headerFooter>
    <oddFooter>&amp;R&amp;"Calibri,Regular"&amp;14&amp;K000000&amp;F [&amp;A], Printed &amp;D &amp;T, 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150"/>
  <sheetViews>
    <sheetView showGridLines="0" workbookViewId="0">
      <pane ySplit="4" topLeftCell="A5" activePane="bottomLeft" state="frozen"/>
      <selection pane="bottomLeft"/>
    </sheetView>
  </sheetViews>
  <sheetFormatPr defaultColWidth="10.875" defaultRowHeight="15"/>
  <cols>
    <col min="1" max="1" width="2.875" style="1" customWidth="1"/>
    <col min="2" max="2" width="10" style="22" bestFit="1" customWidth="1"/>
    <col min="3" max="3" width="1.875" style="1" customWidth="1"/>
    <col min="4" max="4" width="52.125" style="1" bestFit="1" customWidth="1"/>
    <col min="5" max="5" width="1.875" style="1" customWidth="1"/>
    <col min="6" max="6" width="9.875" style="1" customWidth="1"/>
    <col min="7" max="7" width="1.875" style="1" customWidth="1"/>
    <col min="8" max="8" width="100.875" style="1" customWidth="1"/>
    <col min="9" max="9" width="1.875" style="1" customWidth="1"/>
    <col min="10" max="10" width="35.5" style="1" customWidth="1"/>
    <col min="11" max="11" width="1.875" style="1" customWidth="1"/>
    <col min="12" max="12" width="52.125" style="1" bestFit="1" customWidth="1"/>
    <col min="13" max="16384" width="10.875" style="1"/>
  </cols>
  <sheetData>
    <row r="1" spans="1:12" customFormat="1" ht="15.75">
      <c r="A1" s="77" t="s">
        <v>544</v>
      </c>
    </row>
    <row r="2" spans="1:12" customFormat="1" ht="15.75">
      <c r="A2" s="77" t="s">
        <v>432</v>
      </c>
    </row>
    <row r="3" spans="1:12">
      <c r="D3" s="203"/>
      <c r="E3" s="122" t="s">
        <v>364</v>
      </c>
      <c r="F3" s="121" t="s">
        <v>563</v>
      </c>
      <c r="H3" s="22" t="s">
        <v>562</v>
      </c>
      <c r="J3" s="203"/>
    </row>
    <row r="4" spans="1:12">
      <c r="B4" s="2" t="s">
        <v>198</v>
      </c>
      <c r="C4" s="40"/>
      <c r="D4" s="35" t="s">
        <v>247</v>
      </c>
      <c r="F4" s="35" t="s">
        <v>10</v>
      </c>
      <c r="H4" s="35" t="s">
        <v>468</v>
      </c>
      <c r="J4" s="35" t="s">
        <v>76</v>
      </c>
      <c r="L4" s="35" t="s">
        <v>246</v>
      </c>
    </row>
    <row r="5" spans="1:12">
      <c r="B5" s="58" t="s">
        <v>85</v>
      </c>
      <c r="C5" s="40"/>
      <c r="D5" s="37" t="s">
        <v>84</v>
      </c>
      <c r="F5" s="37" t="s">
        <v>187</v>
      </c>
      <c r="H5" s="37" t="s">
        <v>546</v>
      </c>
      <c r="J5" s="51" t="s">
        <v>84</v>
      </c>
      <c r="L5" s="51" t="s">
        <v>84</v>
      </c>
    </row>
    <row r="6" spans="1:12">
      <c r="B6" s="58" t="s">
        <v>86</v>
      </c>
      <c r="C6" s="40"/>
      <c r="D6" s="37" t="s">
        <v>83</v>
      </c>
      <c r="F6" s="37" t="s">
        <v>187</v>
      </c>
      <c r="H6" s="37" t="s">
        <v>476</v>
      </c>
      <c r="J6" s="37" t="s">
        <v>83</v>
      </c>
      <c r="L6" s="51" t="s">
        <v>83</v>
      </c>
    </row>
    <row r="7" spans="1:12">
      <c r="B7" s="58" t="s">
        <v>87</v>
      </c>
      <c r="C7" s="40"/>
      <c r="D7" s="37" t="s">
        <v>191</v>
      </c>
      <c r="F7" s="37" t="s">
        <v>187</v>
      </c>
      <c r="H7" s="37" t="s">
        <v>477</v>
      </c>
      <c r="J7" s="37" t="s">
        <v>6</v>
      </c>
      <c r="L7" s="51" t="s">
        <v>191</v>
      </c>
    </row>
    <row r="8" spans="1:12">
      <c r="B8" s="58" t="s">
        <v>88</v>
      </c>
      <c r="C8" s="40"/>
      <c r="D8" s="37" t="s">
        <v>747</v>
      </c>
      <c r="F8" s="37" t="s">
        <v>187</v>
      </c>
      <c r="H8" s="37" t="s">
        <v>748</v>
      </c>
      <c r="J8" s="37"/>
      <c r="L8" s="51"/>
    </row>
    <row r="9" spans="1:12">
      <c r="B9" s="58" t="s">
        <v>89</v>
      </c>
      <c r="C9" s="40"/>
      <c r="D9" s="37" t="s">
        <v>244</v>
      </c>
      <c r="F9" s="37" t="s">
        <v>187</v>
      </c>
      <c r="H9" s="52" t="s">
        <v>580</v>
      </c>
      <c r="J9" s="40"/>
      <c r="L9" s="37" t="s">
        <v>244</v>
      </c>
    </row>
    <row r="10" spans="1:12">
      <c r="B10" s="58" t="s">
        <v>90</v>
      </c>
      <c r="C10" s="40"/>
      <c r="D10" s="37" t="s">
        <v>77</v>
      </c>
      <c r="F10" s="37" t="s">
        <v>187</v>
      </c>
      <c r="H10" s="37" t="s">
        <v>222</v>
      </c>
      <c r="J10" s="37" t="s">
        <v>77</v>
      </c>
      <c r="L10" s="54"/>
    </row>
    <row r="11" spans="1:12">
      <c r="B11" s="58" t="s">
        <v>91</v>
      </c>
      <c r="C11" s="40"/>
      <c r="D11" s="37" t="s">
        <v>78</v>
      </c>
      <c r="F11" s="37" t="s">
        <v>187</v>
      </c>
      <c r="H11" s="37" t="s">
        <v>219</v>
      </c>
      <c r="J11" s="40"/>
      <c r="L11" s="54"/>
    </row>
    <row r="12" spans="1:12">
      <c r="B12" s="58" t="s">
        <v>92</v>
      </c>
      <c r="C12" s="40"/>
      <c r="D12" s="37" t="s">
        <v>79</v>
      </c>
      <c r="F12" s="37" t="s">
        <v>187</v>
      </c>
      <c r="H12" s="37" t="s">
        <v>479</v>
      </c>
      <c r="J12" s="40"/>
      <c r="L12" s="51" t="s">
        <v>79</v>
      </c>
    </row>
    <row r="13" spans="1:12">
      <c r="B13" s="58" t="s">
        <v>93</v>
      </c>
      <c r="C13" s="40"/>
      <c r="D13" s="37" t="s">
        <v>18</v>
      </c>
      <c r="F13" s="37" t="s">
        <v>187</v>
      </c>
      <c r="H13" s="37" t="s">
        <v>557</v>
      </c>
      <c r="J13" s="40"/>
      <c r="L13" s="51" t="s">
        <v>18</v>
      </c>
    </row>
    <row r="14" spans="1:12">
      <c r="B14" s="58" t="s">
        <v>94</v>
      </c>
      <c r="C14" s="40"/>
      <c r="D14" s="37" t="s">
        <v>19</v>
      </c>
      <c r="F14" s="37" t="s">
        <v>187</v>
      </c>
      <c r="H14" s="37" t="s">
        <v>558</v>
      </c>
      <c r="J14" s="40"/>
      <c r="L14" s="51" t="s">
        <v>19</v>
      </c>
    </row>
    <row r="15" spans="1:12">
      <c r="B15" s="58" t="s">
        <v>95</v>
      </c>
      <c r="C15" s="40"/>
      <c r="D15" s="37" t="s">
        <v>8</v>
      </c>
      <c r="F15" s="37" t="s">
        <v>187</v>
      </c>
      <c r="H15" s="37" t="s">
        <v>220</v>
      </c>
      <c r="J15" s="37" t="s">
        <v>8</v>
      </c>
      <c r="L15" s="54"/>
    </row>
    <row r="16" spans="1:12">
      <c r="B16" s="58" t="s">
        <v>96</v>
      </c>
      <c r="C16" s="40"/>
      <c r="D16" s="37" t="s">
        <v>362</v>
      </c>
      <c r="E16" s="122" t="s">
        <v>364</v>
      </c>
      <c r="F16" s="37" t="s">
        <v>187</v>
      </c>
      <c r="H16" s="37" t="s">
        <v>363</v>
      </c>
      <c r="J16" s="40"/>
      <c r="L16" s="54"/>
    </row>
    <row r="17" spans="2:12">
      <c r="B17" s="58" t="s">
        <v>97</v>
      </c>
      <c r="C17" s="40"/>
      <c r="D17" s="37" t="s">
        <v>9</v>
      </c>
      <c r="F17" s="37" t="s">
        <v>187</v>
      </c>
      <c r="H17" s="37" t="s">
        <v>221</v>
      </c>
      <c r="J17" s="37" t="s">
        <v>9</v>
      </c>
      <c r="L17" s="51" t="s">
        <v>9</v>
      </c>
    </row>
    <row r="18" spans="2:12">
      <c r="B18" s="58" t="s">
        <v>98</v>
      </c>
      <c r="C18" s="40"/>
      <c r="D18" s="37" t="s">
        <v>80</v>
      </c>
      <c r="F18" s="37" t="s">
        <v>187</v>
      </c>
      <c r="H18" s="37"/>
      <c r="J18" s="37" t="s">
        <v>80</v>
      </c>
      <c r="L18" s="54"/>
    </row>
    <row r="19" spans="2:12">
      <c r="B19" s="58" t="s">
        <v>99</v>
      </c>
      <c r="C19" s="40"/>
      <c r="D19" s="37" t="s">
        <v>100</v>
      </c>
      <c r="F19" s="37" t="s">
        <v>187</v>
      </c>
      <c r="H19" s="37" t="s">
        <v>559</v>
      </c>
      <c r="J19" s="37" t="s">
        <v>100</v>
      </c>
      <c r="L19" s="51" t="s">
        <v>100</v>
      </c>
    </row>
    <row r="20" spans="2:12">
      <c r="B20" s="58" t="s">
        <v>105</v>
      </c>
      <c r="C20" s="40"/>
      <c r="D20" s="37" t="s">
        <v>101</v>
      </c>
      <c r="F20" s="37" t="s">
        <v>187</v>
      </c>
      <c r="H20" s="37" t="s">
        <v>560</v>
      </c>
      <c r="J20" s="37" t="s">
        <v>101</v>
      </c>
      <c r="L20" s="54"/>
    </row>
    <row r="21" spans="2:12">
      <c r="B21" s="58" t="s">
        <v>106</v>
      </c>
      <c r="C21" s="40"/>
      <c r="D21" s="37" t="s">
        <v>102</v>
      </c>
      <c r="F21" s="37" t="s">
        <v>187</v>
      </c>
      <c r="H21" s="37" t="s">
        <v>575</v>
      </c>
      <c r="J21" s="37" t="s">
        <v>102</v>
      </c>
      <c r="L21" s="54"/>
    </row>
    <row r="22" spans="2:12">
      <c r="B22" s="58" t="s">
        <v>107</v>
      </c>
      <c r="C22" s="40"/>
      <c r="D22" s="37" t="s">
        <v>237</v>
      </c>
      <c r="F22" s="37" t="s">
        <v>187</v>
      </c>
      <c r="H22" s="37" t="s">
        <v>575</v>
      </c>
      <c r="J22" s="40"/>
      <c r="L22" s="37" t="s">
        <v>237</v>
      </c>
    </row>
    <row r="23" spans="2:12">
      <c r="B23" s="58" t="s">
        <v>108</v>
      </c>
      <c r="C23" s="40"/>
      <c r="D23" s="37" t="s">
        <v>238</v>
      </c>
      <c r="F23" s="37" t="s">
        <v>187</v>
      </c>
      <c r="H23" s="37" t="s">
        <v>680</v>
      </c>
      <c r="J23" s="40"/>
      <c r="L23" s="37" t="s">
        <v>238</v>
      </c>
    </row>
    <row r="24" spans="2:12">
      <c r="B24" s="58" t="s">
        <v>109</v>
      </c>
      <c r="C24" s="40"/>
      <c r="D24" s="37" t="s">
        <v>365</v>
      </c>
      <c r="F24" s="37" t="s">
        <v>187</v>
      </c>
      <c r="H24" s="37" t="s">
        <v>681</v>
      </c>
      <c r="J24" s="40"/>
      <c r="L24" s="54"/>
    </row>
    <row r="25" spans="2:12">
      <c r="B25" s="58" t="s">
        <v>110</v>
      </c>
      <c r="C25" s="40"/>
      <c r="D25" s="37" t="s">
        <v>368</v>
      </c>
      <c r="E25" s="122" t="s">
        <v>364</v>
      </c>
      <c r="F25" s="37" t="s">
        <v>187</v>
      </c>
      <c r="H25" s="37"/>
      <c r="J25" s="40"/>
      <c r="L25" s="54"/>
    </row>
    <row r="26" spans="2:12">
      <c r="B26" s="58" t="s">
        <v>111</v>
      </c>
      <c r="C26" s="40"/>
      <c r="D26" s="37" t="s">
        <v>367</v>
      </c>
      <c r="E26" s="122" t="s">
        <v>364</v>
      </c>
      <c r="F26" s="37" t="s">
        <v>187</v>
      </c>
      <c r="H26" s="37"/>
      <c r="J26" s="40"/>
      <c r="L26" s="54"/>
    </row>
    <row r="27" spans="2:12">
      <c r="B27" s="58" t="s">
        <v>112</v>
      </c>
      <c r="C27" s="40"/>
      <c r="D27" s="37" t="s">
        <v>369</v>
      </c>
      <c r="E27" s="122" t="s">
        <v>364</v>
      </c>
      <c r="F27" s="37" t="s">
        <v>187</v>
      </c>
      <c r="H27" s="37"/>
      <c r="J27" s="40"/>
      <c r="L27" s="54"/>
    </row>
    <row r="28" spans="2:12">
      <c r="B28" s="58" t="s">
        <v>113</v>
      </c>
      <c r="C28" s="40"/>
      <c r="D28" s="37" t="s">
        <v>366</v>
      </c>
      <c r="F28" s="37" t="s">
        <v>187</v>
      </c>
      <c r="H28" s="37"/>
      <c r="J28" s="40"/>
      <c r="L28" s="54"/>
    </row>
    <row r="29" spans="2:12">
      <c r="B29" s="58" t="s">
        <v>114</v>
      </c>
      <c r="C29" s="40"/>
      <c r="D29" s="37" t="s">
        <v>103</v>
      </c>
      <c r="F29" s="37" t="s">
        <v>187</v>
      </c>
      <c r="H29" s="37" t="s">
        <v>682</v>
      </c>
      <c r="J29" s="37" t="s">
        <v>103</v>
      </c>
      <c r="L29" s="51" t="s">
        <v>103</v>
      </c>
    </row>
    <row r="30" spans="2:12">
      <c r="B30" s="58" t="s">
        <v>115</v>
      </c>
      <c r="C30" s="40"/>
      <c r="D30" s="37" t="s">
        <v>370</v>
      </c>
      <c r="F30" s="37" t="s">
        <v>187</v>
      </c>
      <c r="H30" s="37" t="s">
        <v>683</v>
      </c>
      <c r="J30" s="40"/>
      <c r="L30" s="54"/>
    </row>
    <row r="31" spans="2:12">
      <c r="B31" s="58" t="s">
        <v>133</v>
      </c>
      <c r="C31" s="40"/>
      <c r="D31" s="37" t="s">
        <v>371</v>
      </c>
      <c r="F31" s="37" t="s">
        <v>187</v>
      </c>
      <c r="H31" s="37" t="s">
        <v>684</v>
      </c>
      <c r="J31" s="40"/>
      <c r="L31" s="54"/>
    </row>
    <row r="32" spans="2:12">
      <c r="B32" s="58" t="s">
        <v>134</v>
      </c>
      <c r="C32" s="40"/>
      <c r="D32" s="37" t="s">
        <v>373</v>
      </c>
      <c r="E32" s="122" t="s">
        <v>364</v>
      </c>
      <c r="F32" s="37" t="s">
        <v>187</v>
      </c>
      <c r="H32" s="37"/>
      <c r="J32" s="40"/>
      <c r="L32" s="54"/>
    </row>
    <row r="33" spans="2:12">
      <c r="B33" s="58" t="s">
        <v>135</v>
      </c>
      <c r="C33" s="40"/>
      <c r="D33" s="37" t="s">
        <v>374</v>
      </c>
      <c r="E33" s="122" t="s">
        <v>364</v>
      </c>
      <c r="F33" s="37" t="s">
        <v>187</v>
      </c>
      <c r="H33" s="37"/>
      <c r="J33" s="40"/>
      <c r="L33" s="54"/>
    </row>
    <row r="34" spans="2:12">
      <c r="B34" s="58" t="s">
        <v>136</v>
      </c>
      <c r="C34" s="40"/>
      <c r="D34" s="37" t="s">
        <v>372</v>
      </c>
      <c r="F34" s="37" t="s">
        <v>187</v>
      </c>
      <c r="H34" s="37"/>
      <c r="J34" s="40"/>
      <c r="L34" s="54"/>
    </row>
    <row r="35" spans="2:12">
      <c r="B35" s="58" t="s">
        <v>137</v>
      </c>
      <c r="C35" s="40"/>
      <c r="D35" s="37" t="s">
        <v>104</v>
      </c>
      <c r="F35" s="37" t="s">
        <v>187</v>
      </c>
      <c r="H35" s="37" t="s">
        <v>704</v>
      </c>
      <c r="J35" s="37" t="s">
        <v>104</v>
      </c>
      <c r="L35" s="51" t="s">
        <v>104</v>
      </c>
    </row>
    <row r="36" spans="2:12">
      <c r="B36" s="58" t="s">
        <v>138</v>
      </c>
      <c r="C36" s="40"/>
      <c r="D36" s="37" t="s">
        <v>294</v>
      </c>
      <c r="F36" s="37" t="s">
        <v>187</v>
      </c>
      <c r="H36" s="51" t="s">
        <v>547</v>
      </c>
      <c r="J36" s="40"/>
      <c r="L36" s="51" t="s">
        <v>294</v>
      </c>
    </row>
    <row r="37" spans="2:12">
      <c r="B37" s="58" t="s">
        <v>139</v>
      </c>
      <c r="C37" s="40"/>
      <c r="D37" s="37" t="s">
        <v>116</v>
      </c>
      <c r="F37" s="37" t="s">
        <v>187</v>
      </c>
      <c r="H37" s="37" t="s">
        <v>223</v>
      </c>
      <c r="J37" s="40"/>
      <c r="L37" s="54"/>
    </row>
    <row r="38" spans="2:12">
      <c r="B38" s="58" t="s">
        <v>140</v>
      </c>
      <c r="C38" s="40"/>
      <c r="D38" s="37" t="s">
        <v>117</v>
      </c>
      <c r="F38" s="37" t="s">
        <v>187</v>
      </c>
      <c r="H38" s="37" t="s">
        <v>733</v>
      </c>
      <c r="J38" s="40"/>
      <c r="L38" s="51" t="s">
        <v>117</v>
      </c>
    </row>
    <row r="39" spans="2:12">
      <c r="B39" s="58" t="s">
        <v>141</v>
      </c>
      <c r="C39" s="40"/>
      <c r="D39" s="37" t="s">
        <v>375</v>
      </c>
      <c r="F39" s="37" t="s">
        <v>187</v>
      </c>
      <c r="H39" s="37" t="s">
        <v>376</v>
      </c>
      <c r="J39" s="40"/>
      <c r="L39" s="54"/>
    </row>
    <row r="40" spans="2:12">
      <c r="B40" s="58" t="s">
        <v>142</v>
      </c>
      <c r="C40" s="40"/>
      <c r="D40" s="37" t="s">
        <v>118</v>
      </c>
      <c r="F40" s="37" t="s">
        <v>187</v>
      </c>
      <c r="H40" s="37" t="s">
        <v>225</v>
      </c>
      <c r="J40" s="37" t="s">
        <v>118</v>
      </c>
      <c r="L40" s="51" t="s">
        <v>118</v>
      </c>
    </row>
    <row r="41" spans="2:12">
      <c r="B41" s="58" t="s">
        <v>143</v>
      </c>
      <c r="C41" s="40"/>
      <c r="D41" s="37" t="s">
        <v>119</v>
      </c>
      <c r="F41" s="37" t="s">
        <v>187</v>
      </c>
      <c r="H41" s="37" t="s">
        <v>566</v>
      </c>
      <c r="J41" s="37" t="s">
        <v>119</v>
      </c>
      <c r="L41" s="51" t="s">
        <v>119</v>
      </c>
    </row>
    <row r="42" spans="2:12">
      <c r="B42" s="58" t="s">
        <v>144</v>
      </c>
      <c r="C42" s="40"/>
      <c r="D42" s="37" t="s">
        <v>196</v>
      </c>
      <c r="F42" s="37" t="s">
        <v>187</v>
      </c>
      <c r="H42" s="37" t="s">
        <v>296</v>
      </c>
      <c r="J42" s="51" t="s">
        <v>196</v>
      </c>
      <c r="L42" s="51" t="s">
        <v>196</v>
      </c>
    </row>
    <row r="43" spans="2:12">
      <c r="B43" s="58" t="s">
        <v>145</v>
      </c>
      <c r="C43" s="40"/>
      <c r="D43" s="37" t="s">
        <v>197</v>
      </c>
      <c r="F43" s="37" t="s">
        <v>187</v>
      </c>
      <c r="H43" s="37" t="s">
        <v>567</v>
      </c>
      <c r="J43" s="51" t="s">
        <v>197</v>
      </c>
      <c r="L43" s="51" t="s">
        <v>197</v>
      </c>
    </row>
    <row r="44" spans="2:12">
      <c r="B44" s="58" t="s">
        <v>146</v>
      </c>
      <c r="C44" s="40"/>
      <c r="D44" s="37" t="s">
        <v>120</v>
      </c>
      <c r="F44" s="37" t="s">
        <v>187</v>
      </c>
      <c r="H44" s="37" t="s">
        <v>565</v>
      </c>
      <c r="J44" s="40"/>
      <c r="L44" s="54"/>
    </row>
    <row r="45" spans="2:12">
      <c r="B45" s="58" t="s">
        <v>147</v>
      </c>
      <c r="C45" s="40"/>
      <c r="D45" s="37" t="s">
        <v>121</v>
      </c>
      <c r="F45" s="37" t="s">
        <v>187</v>
      </c>
      <c r="H45" s="37" t="s">
        <v>564</v>
      </c>
      <c r="J45" s="40"/>
      <c r="L45" s="54"/>
    </row>
    <row r="46" spans="2:12">
      <c r="B46" s="58" t="s">
        <v>148</v>
      </c>
      <c r="C46" s="40"/>
      <c r="D46" s="37" t="s">
        <v>122</v>
      </c>
      <c r="F46" s="37" t="s">
        <v>187</v>
      </c>
      <c r="H46" s="37" t="s">
        <v>231</v>
      </c>
      <c r="J46" s="40"/>
      <c r="L46" s="51" t="s">
        <v>122</v>
      </c>
    </row>
    <row r="47" spans="2:12">
      <c r="B47" s="58" t="s">
        <v>149</v>
      </c>
      <c r="C47" s="40"/>
      <c r="D47" s="37" t="s">
        <v>437</v>
      </c>
      <c r="F47" s="37" t="s">
        <v>187</v>
      </c>
      <c r="H47" s="37" t="s">
        <v>439</v>
      </c>
      <c r="J47" s="40"/>
      <c r="L47" s="54"/>
    </row>
    <row r="48" spans="2:12">
      <c r="B48" s="58" t="s">
        <v>154</v>
      </c>
      <c r="C48" s="40"/>
      <c r="D48" s="37" t="s">
        <v>150</v>
      </c>
      <c r="F48" s="37" t="s">
        <v>187</v>
      </c>
      <c r="H48" s="52" t="s">
        <v>735</v>
      </c>
      <c r="J48" s="40"/>
      <c r="L48" s="54"/>
    </row>
    <row r="49" spans="2:12">
      <c r="B49" s="58" t="s">
        <v>155</v>
      </c>
      <c r="C49" s="40"/>
      <c r="D49" s="37" t="s">
        <v>378</v>
      </c>
      <c r="F49" s="37" t="s">
        <v>187</v>
      </c>
      <c r="H49" s="52" t="s">
        <v>736</v>
      </c>
      <c r="J49" s="40"/>
      <c r="L49" s="54"/>
    </row>
    <row r="50" spans="2:12">
      <c r="B50" s="58" t="s">
        <v>156</v>
      </c>
      <c r="C50" s="40"/>
      <c r="D50" s="37" t="s">
        <v>480</v>
      </c>
      <c r="F50" s="37" t="s">
        <v>187</v>
      </c>
      <c r="H50" s="52" t="s">
        <v>579</v>
      </c>
      <c r="J50" s="40"/>
      <c r="L50" s="54"/>
    </row>
    <row r="51" spans="2:12">
      <c r="B51" s="58" t="s">
        <v>157</v>
      </c>
      <c r="C51" s="40"/>
      <c r="D51" s="37" t="s">
        <v>151</v>
      </c>
      <c r="F51" s="37" t="s">
        <v>187</v>
      </c>
      <c r="H51" s="52" t="s">
        <v>573</v>
      </c>
      <c r="J51" s="40"/>
      <c r="L51" s="54"/>
    </row>
    <row r="52" spans="2:12">
      <c r="B52" s="58" t="s">
        <v>158</v>
      </c>
      <c r="C52" s="40"/>
      <c r="D52" s="37" t="s">
        <v>440</v>
      </c>
      <c r="F52" s="37" t="s">
        <v>187</v>
      </c>
      <c r="H52" s="37" t="s">
        <v>568</v>
      </c>
      <c r="J52" s="40"/>
      <c r="L52" s="54"/>
    </row>
    <row r="53" spans="2:12" ht="30">
      <c r="B53" s="58" t="s">
        <v>159</v>
      </c>
      <c r="C53" s="40"/>
      <c r="D53" s="37" t="s">
        <v>152</v>
      </c>
      <c r="F53" s="37" t="s">
        <v>187</v>
      </c>
      <c r="H53" s="298" t="s">
        <v>731</v>
      </c>
      <c r="J53" s="40"/>
      <c r="L53" s="54"/>
    </row>
    <row r="54" spans="2:12" ht="30">
      <c r="B54" s="58" t="s">
        <v>160</v>
      </c>
      <c r="C54" s="40"/>
      <c r="D54" s="37" t="s">
        <v>377</v>
      </c>
      <c r="F54" s="37" t="s">
        <v>187</v>
      </c>
      <c r="H54" s="298" t="s">
        <v>732</v>
      </c>
      <c r="J54" s="40"/>
      <c r="L54" s="54"/>
    </row>
    <row r="55" spans="2:12">
      <c r="B55" s="58" t="s">
        <v>161</v>
      </c>
      <c r="C55" s="40"/>
      <c r="D55" s="37" t="s">
        <v>481</v>
      </c>
      <c r="F55" s="37" t="s">
        <v>187</v>
      </c>
      <c r="H55" s="52" t="s">
        <v>578</v>
      </c>
      <c r="J55" s="40"/>
      <c r="L55" s="54"/>
    </row>
    <row r="56" spans="2:12">
      <c r="B56" s="58" t="s">
        <v>162</v>
      </c>
      <c r="C56" s="40"/>
      <c r="D56" s="37" t="s">
        <v>153</v>
      </c>
      <c r="F56" s="37" t="s">
        <v>187</v>
      </c>
      <c r="H56" s="52" t="s">
        <v>574</v>
      </c>
      <c r="J56" s="40"/>
      <c r="L56" s="54"/>
    </row>
    <row r="57" spans="2:12">
      <c r="B57" s="58" t="s">
        <v>176</v>
      </c>
      <c r="C57" s="40"/>
      <c r="D57" s="37" t="s">
        <v>123</v>
      </c>
      <c r="F57" s="37" t="s">
        <v>187</v>
      </c>
      <c r="H57" s="52" t="s">
        <v>561</v>
      </c>
      <c r="J57" s="37" t="s">
        <v>123</v>
      </c>
      <c r="L57" s="51" t="s">
        <v>123</v>
      </c>
    </row>
    <row r="58" spans="2:12">
      <c r="B58" s="58" t="s">
        <v>177</v>
      </c>
      <c r="C58" s="40"/>
      <c r="D58" s="37" t="s">
        <v>124</v>
      </c>
      <c r="F58" s="37" t="s">
        <v>187</v>
      </c>
      <c r="H58" s="37" t="s">
        <v>569</v>
      </c>
      <c r="J58" s="37" t="s">
        <v>124</v>
      </c>
      <c r="L58" s="51" t="s">
        <v>124</v>
      </c>
    </row>
    <row r="59" spans="2:12">
      <c r="B59" s="58" t="s">
        <v>178</v>
      </c>
      <c r="C59" s="40"/>
      <c r="D59" s="37" t="s">
        <v>125</v>
      </c>
      <c r="F59" s="37" t="s">
        <v>187</v>
      </c>
      <c r="H59" s="37"/>
      <c r="J59" s="40"/>
      <c r="L59" s="54"/>
    </row>
    <row r="60" spans="2:12">
      <c r="B60" s="58" t="s">
        <v>179</v>
      </c>
      <c r="C60" s="40"/>
      <c r="D60" s="37" t="s">
        <v>126</v>
      </c>
      <c r="F60" s="37" t="s">
        <v>187</v>
      </c>
      <c r="H60" s="52" t="s">
        <v>570</v>
      </c>
      <c r="J60" s="37" t="s">
        <v>126</v>
      </c>
      <c r="L60" s="51" t="s">
        <v>126</v>
      </c>
    </row>
    <row r="61" spans="2:12">
      <c r="B61" s="58" t="s">
        <v>180</v>
      </c>
      <c r="C61" s="40"/>
      <c r="D61" s="37" t="s">
        <v>273</v>
      </c>
      <c r="F61" s="37" t="s">
        <v>187</v>
      </c>
      <c r="H61" s="52" t="s">
        <v>571</v>
      </c>
      <c r="J61" s="40"/>
      <c r="L61" s="54"/>
    </row>
    <row r="62" spans="2:12">
      <c r="B62" s="58" t="s">
        <v>181</v>
      </c>
      <c r="C62" s="40"/>
      <c r="D62" s="37" t="s">
        <v>127</v>
      </c>
      <c r="F62" s="37" t="s">
        <v>187</v>
      </c>
      <c r="H62" s="37"/>
      <c r="J62" s="40"/>
      <c r="L62" s="54"/>
    </row>
    <row r="63" spans="2:12">
      <c r="B63" s="58" t="s">
        <v>182</v>
      </c>
      <c r="C63" s="40"/>
      <c r="D63" s="37" t="s">
        <v>128</v>
      </c>
      <c r="F63" s="37" t="s">
        <v>187</v>
      </c>
      <c r="H63" s="37"/>
      <c r="J63" s="40"/>
      <c r="L63" s="54"/>
    </row>
    <row r="64" spans="2:12">
      <c r="B64" s="58" t="s">
        <v>183</v>
      </c>
      <c r="C64" s="40"/>
      <c r="D64" s="37" t="s">
        <v>129</v>
      </c>
      <c r="F64" s="37" t="s">
        <v>187</v>
      </c>
      <c r="H64" s="52" t="s">
        <v>572</v>
      </c>
      <c r="J64" s="37" t="s">
        <v>129</v>
      </c>
      <c r="L64" s="51" t="s">
        <v>129</v>
      </c>
    </row>
    <row r="65" spans="2:12">
      <c r="B65" s="58" t="s">
        <v>184</v>
      </c>
      <c r="C65" s="40"/>
      <c r="D65" s="37" t="s">
        <v>130</v>
      </c>
      <c r="F65" s="37" t="s">
        <v>187</v>
      </c>
      <c r="H65" s="37"/>
      <c r="J65" s="40"/>
      <c r="L65" s="54"/>
    </row>
    <row r="66" spans="2:12">
      <c r="B66" s="58" t="s">
        <v>185</v>
      </c>
      <c r="C66" s="40"/>
      <c r="D66" s="37" t="s">
        <v>131</v>
      </c>
      <c r="F66" s="37" t="s">
        <v>187</v>
      </c>
      <c r="H66" s="37"/>
      <c r="J66" s="40"/>
      <c r="L66" s="54"/>
    </row>
    <row r="67" spans="2:12">
      <c r="B67" s="59" t="s">
        <v>186</v>
      </c>
      <c r="C67" s="40"/>
      <c r="D67" s="38" t="s">
        <v>132</v>
      </c>
      <c r="F67" s="38" t="s">
        <v>187</v>
      </c>
      <c r="H67" s="38"/>
      <c r="J67" s="55"/>
      <c r="L67" s="55"/>
    </row>
    <row r="68" spans="2:12">
      <c r="B68" s="46" t="s">
        <v>194</v>
      </c>
      <c r="C68" s="40"/>
      <c r="D68" s="39" t="s">
        <v>379</v>
      </c>
      <c r="F68" s="39" t="s">
        <v>188</v>
      </c>
      <c r="H68" s="39" t="s">
        <v>300</v>
      </c>
      <c r="J68" s="23"/>
      <c r="L68" s="23"/>
    </row>
    <row r="69" spans="2:12">
      <c r="B69" s="47" t="s">
        <v>195</v>
      </c>
      <c r="C69" s="40"/>
      <c r="D69" s="40" t="s">
        <v>256</v>
      </c>
      <c r="F69" s="40" t="s">
        <v>188</v>
      </c>
      <c r="H69" s="40"/>
      <c r="J69" s="75"/>
      <c r="L69" s="23"/>
    </row>
    <row r="70" spans="2:12">
      <c r="B70" s="47" t="s">
        <v>204</v>
      </c>
      <c r="C70" s="40"/>
      <c r="D70" s="40" t="s">
        <v>749</v>
      </c>
      <c r="F70" s="40" t="s">
        <v>188</v>
      </c>
      <c r="H70" s="40"/>
      <c r="L70" s="23"/>
    </row>
    <row r="71" spans="2:12">
      <c r="B71" s="47" t="s">
        <v>205</v>
      </c>
      <c r="C71" s="40"/>
      <c r="D71" s="40" t="s">
        <v>245</v>
      </c>
      <c r="F71" s="40" t="s">
        <v>188</v>
      </c>
      <c r="H71" s="40"/>
      <c r="J71" s="39" t="s">
        <v>245</v>
      </c>
      <c r="L71" s="23"/>
    </row>
    <row r="72" spans="2:12">
      <c r="B72" s="47" t="s">
        <v>206</v>
      </c>
      <c r="C72" s="40"/>
      <c r="D72" s="123" t="s">
        <v>386</v>
      </c>
      <c r="F72" s="40" t="s">
        <v>188</v>
      </c>
      <c r="H72" s="40"/>
      <c r="J72" s="40"/>
      <c r="L72" s="23"/>
    </row>
    <row r="73" spans="2:12">
      <c r="B73" s="47" t="s">
        <v>207</v>
      </c>
      <c r="C73" s="40"/>
      <c r="D73" s="40" t="s">
        <v>384</v>
      </c>
      <c r="E73" s="122" t="s">
        <v>364</v>
      </c>
      <c r="F73" s="40" t="s">
        <v>188</v>
      </c>
      <c r="H73" s="40" t="s">
        <v>385</v>
      </c>
      <c r="J73" s="40"/>
      <c r="L73" s="23"/>
    </row>
    <row r="74" spans="2:12">
      <c r="B74" s="47" t="s">
        <v>208</v>
      </c>
      <c r="C74" s="40"/>
      <c r="D74" s="40" t="s">
        <v>163</v>
      </c>
      <c r="F74" s="40" t="s">
        <v>188</v>
      </c>
      <c r="H74" s="40" t="s">
        <v>232</v>
      </c>
      <c r="J74" s="40"/>
      <c r="L74" s="23"/>
    </row>
    <row r="75" spans="2:12">
      <c r="B75" s="47" t="s">
        <v>209</v>
      </c>
      <c r="C75" s="40"/>
      <c r="D75" s="40" t="s">
        <v>387</v>
      </c>
      <c r="F75" s="40" t="s">
        <v>188</v>
      </c>
      <c r="H75" s="40" t="s">
        <v>388</v>
      </c>
      <c r="J75" s="40"/>
      <c r="L75" s="23"/>
    </row>
    <row r="76" spans="2:12">
      <c r="B76" s="47" t="s">
        <v>210</v>
      </c>
      <c r="C76" s="40"/>
      <c r="D76" s="40" t="s">
        <v>389</v>
      </c>
      <c r="F76" s="40" t="s">
        <v>188</v>
      </c>
      <c r="H76" s="40"/>
      <c r="J76" s="40"/>
      <c r="L76" s="23"/>
    </row>
    <row r="77" spans="2:12" ht="30">
      <c r="B77" s="47" t="s">
        <v>211</v>
      </c>
      <c r="C77" s="40"/>
      <c r="D77" s="40" t="s">
        <v>228</v>
      </c>
      <c r="F77" s="40" t="s">
        <v>188</v>
      </c>
      <c r="H77" s="123" t="s">
        <v>734</v>
      </c>
      <c r="J77" s="41" t="s">
        <v>228</v>
      </c>
      <c r="L77" s="42" t="s">
        <v>228</v>
      </c>
    </row>
    <row r="78" spans="2:12">
      <c r="B78" s="47" t="s">
        <v>212</v>
      </c>
      <c r="C78" s="40"/>
      <c r="D78" s="40" t="s">
        <v>494</v>
      </c>
      <c r="F78" s="40" t="s">
        <v>188</v>
      </c>
      <c r="H78" s="54" t="s">
        <v>495</v>
      </c>
      <c r="L78" s="74"/>
    </row>
    <row r="79" spans="2:12">
      <c r="B79" s="47" t="s">
        <v>218</v>
      </c>
      <c r="C79" s="40"/>
      <c r="D79" s="40" t="s">
        <v>390</v>
      </c>
      <c r="F79" s="40" t="s">
        <v>188</v>
      </c>
      <c r="H79" s="54" t="s">
        <v>496</v>
      </c>
    </row>
    <row r="80" spans="2:12">
      <c r="B80" s="47" t="s">
        <v>239</v>
      </c>
      <c r="C80" s="40"/>
      <c r="D80" s="40" t="s">
        <v>391</v>
      </c>
      <c r="F80" s="40" t="s">
        <v>188</v>
      </c>
      <c r="H80" s="40" t="s">
        <v>576</v>
      </c>
    </row>
    <row r="81" spans="1:12" ht="15.75">
      <c r="B81" s="47" t="s">
        <v>240</v>
      </c>
      <c r="C81" s="40"/>
      <c r="D81" s="40" t="s">
        <v>393</v>
      </c>
      <c r="F81" s="40" t="s">
        <v>188</v>
      </c>
      <c r="H81" s="40" t="s">
        <v>576</v>
      </c>
    </row>
    <row r="82" spans="1:12">
      <c r="B82" s="47" t="s">
        <v>248</v>
      </c>
      <c r="C82" s="40"/>
      <c r="D82" s="40" t="s">
        <v>392</v>
      </c>
      <c r="F82" s="40" t="s">
        <v>188</v>
      </c>
      <c r="H82" s="40" t="s">
        <v>592</v>
      </c>
    </row>
    <row r="83" spans="1:12">
      <c r="B83" s="47" t="s">
        <v>254</v>
      </c>
      <c r="C83" s="40"/>
      <c r="D83" s="40" t="s">
        <v>497</v>
      </c>
      <c r="F83" s="40" t="s">
        <v>188</v>
      </c>
      <c r="H83" s="40" t="s">
        <v>456</v>
      </c>
    </row>
    <row r="84" spans="1:12">
      <c r="B84" s="47" t="s">
        <v>255</v>
      </c>
      <c r="C84" s="40"/>
      <c r="D84" s="40" t="s">
        <v>498</v>
      </c>
      <c r="F84" s="40" t="s">
        <v>188</v>
      </c>
      <c r="H84" s="151" t="s">
        <v>577</v>
      </c>
    </row>
    <row r="85" spans="1:12">
      <c r="B85" s="47" t="s">
        <v>257</v>
      </c>
      <c r="C85" s="40"/>
      <c r="D85" s="40" t="s">
        <v>499</v>
      </c>
      <c r="F85" s="40" t="s">
        <v>188</v>
      </c>
      <c r="H85" s="40" t="s">
        <v>500</v>
      </c>
    </row>
    <row r="86" spans="1:12">
      <c r="B86" s="47" t="s">
        <v>258</v>
      </c>
      <c r="C86" s="40"/>
      <c r="D86" s="40" t="s">
        <v>501</v>
      </c>
      <c r="F86" s="40" t="s">
        <v>188</v>
      </c>
      <c r="H86" s="40" t="s">
        <v>502</v>
      </c>
    </row>
    <row r="87" spans="1:12">
      <c r="B87" s="43" t="s">
        <v>260</v>
      </c>
      <c r="C87" s="40"/>
      <c r="D87" s="36" t="s">
        <v>380</v>
      </c>
      <c r="F87" s="36" t="s">
        <v>189</v>
      </c>
      <c r="H87" s="36" t="s">
        <v>299</v>
      </c>
    </row>
    <row r="88" spans="1:12">
      <c r="B88" s="44" t="s">
        <v>261</v>
      </c>
      <c r="C88" s="40"/>
      <c r="D88" s="37" t="s">
        <v>259</v>
      </c>
      <c r="F88" s="37" t="s">
        <v>189</v>
      </c>
      <c r="H88" s="37"/>
      <c r="L88" s="75"/>
    </row>
    <row r="89" spans="1:12">
      <c r="B89" s="44" t="s">
        <v>263</v>
      </c>
      <c r="C89" s="40"/>
      <c r="D89" s="37" t="s">
        <v>750</v>
      </c>
      <c r="F89" s="37" t="s">
        <v>189</v>
      </c>
      <c r="H89" s="37"/>
    </row>
    <row r="90" spans="1:12">
      <c r="B90" s="44" t="s">
        <v>264</v>
      </c>
      <c r="C90" s="40"/>
      <c r="D90" s="37" t="s">
        <v>164</v>
      </c>
      <c r="F90" s="37" t="s">
        <v>189</v>
      </c>
      <c r="H90" s="37" t="s">
        <v>226</v>
      </c>
      <c r="L90" s="36" t="s">
        <v>164</v>
      </c>
    </row>
    <row r="91" spans="1:12">
      <c r="B91" s="44" t="s">
        <v>269</v>
      </c>
      <c r="C91" s="40"/>
      <c r="D91" s="37" t="s">
        <v>505</v>
      </c>
      <c r="F91" s="37" t="s">
        <v>189</v>
      </c>
      <c r="H91" s="37" t="s">
        <v>232</v>
      </c>
      <c r="L91" s="37"/>
    </row>
    <row r="92" spans="1:12">
      <c r="B92" s="44" t="s">
        <v>272</v>
      </c>
      <c r="C92" s="40"/>
      <c r="D92" s="37" t="s">
        <v>167</v>
      </c>
      <c r="F92" s="37" t="s">
        <v>189</v>
      </c>
      <c r="H92" s="37" t="s">
        <v>230</v>
      </c>
      <c r="L92" s="38" t="s">
        <v>167</v>
      </c>
    </row>
    <row r="93" spans="1:12">
      <c r="B93" s="44" t="s">
        <v>275</v>
      </c>
      <c r="C93" s="40"/>
      <c r="D93" s="37" t="s">
        <v>277</v>
      </c>
      <c r="F93" s="37" t="s">
        <v>189</v>
      </c>
      <c r="H93" s="52" t="s">
        <v>581</v>
      </c>
      <c r="L93" s="152"/>
    </row>
    <row r="94" spans="1:12">
      <c r="B94" s="44" t="s">
        <v>276</v>
      </c>
      <c r="C94" s="40"/>
      <c r="D94" s="37" t="s">
        <v>394</v>
      </c>
      <c r="F94" s="37" t="s">
        <v>189</v>
      </c>
      <c r="H94" s="88" t="s">
        <v>396</v>
      </c>
      <c r="L94" s="23"/>
    </row>
    <row r="95" spans="1:12" s="23" customFormat="1">
      <c r="A95" s="1"/>
      <c r="B95" s="166" t="s">
        <v>278</v>
      </c>
      <c r="C95" s="40"/>
      <c r="D95" s="153" t="s">
        <v>381</v>
      </c>
      <c r="F95" s="153" t="s">
        <v>190</v>
      </c>
      <c r="H95" s="40" t="s">
        <v>298</v>
      </c>
    </row>
    <row r="96" spans="1:12" s="23" customFormat="1">
      <c r="A96" s="1"/>
      <c r="B96" s="167" t="s">
        <v>279</v>
      </c>
      <c r="C96" s="40"/>
      <c r="D96" s="54" t="s">
        <v>262</v>
      </c>
      <c r="F96" s="54" t="s">
        <v>190</v>
      </c>
      <c r="H96" s="54"/>
      <c r="L96" s="154"/>
    </row>
    <row r="97" spans="1:12" s="23" customFormat="1">
      <c r="A97" s="1"/>
      <c r="B97" s="167" t="s">
        <v>302</v>
      </c>
      <c r="C97" s="40"/>
      <c r="D97" s="54" t="s">
        <v>751</v>
      </c>
      <c r="F97" s="54" t="s">
        <v>190</v>
      </c>
      <c r="H97" s="54"/>
    </row>
    <row r="98" spans="1:12">
      <c r="A98" s="23"/>
      <c r="B98" s="47" t="s">
        <v>303</v>
      </c>
      <c r="C98" s="40"/>
      <c r="D98" s="40" t="s">
        <v>168</v>
      </c>
      <c r="F98" s="40" t="s">
        <v>190</v>
      </c>
      <c r="H98" s="40" t="s">
        <v>227</v>
      </c>
      <c r="L98" s="39" t="s">
        <v>168</v>
      </c>
    </row>
    <row r="99" spans="1:12">
      <c r="A99" s="23"/>
      <c r="B99" s="47" t="s">
        <v>304</v>
      </c>
      <c r="C99" s="40"/>
      <c r="D99" s="40" t="s">
        <v>506</v>
      </c>
      <c r="F99" s="40" t="s">
        <v>190</v>
      </c>
      <c r="H99" s="40" t="s">
        <v>232</v>
      </c>
      <c r="L99" s="40"/>
    </row>
    <row r="100" spans="1:12">
      <c r="A100" s="23"/>
      <c r="B100" s="47" t="s">
        <v>305</v>
      </c>
      <c r="C100" s="40"/>
      <c r="D100" s="40" t="s">
        <v>169</v>
      </c>
      <c r="F100" s="40" t="s">
        <v>190</v>
      </c>
      <c r="H100" s="40"/>
      <c r="L100" s="41" t="s">
        <v>169</v>
      </c>
    </row>
    <row r="101" spans="1:12">
      <c r="B101" s="47" t="s">
        <v>306</v>
      </c>
      <c r="C101" s="40"/>
      <c r="D101" s="40" t="s">
        <v>280</v>
      </c>
      <c r="F101" s="40" t="s">
        <v>190</v>
      </c>
      <c r="H101" s="151" t="s">
        <v>582</v>
      </c>
      <c r="L101" s="152"/>
    </row>
    <row r="102" spans="1:12">
      <c r="B102" s="47" t="s">
        <v>404</v>
      </c>
      <c r="C102" s="40"/>
      <c r="D102" s="40" t="s">
        <v>395</v>
      </c>
      <c r="F102" s="40" t="s">
        <v>190</v>
      </c>
      <c r="H102" s="41" t="s">
        <v>397</v>
      </c>
      <c r="L102" s="23"/>
    </row>
    <row r="103" spans="1:12">
      <c r="B103" s="43" t="s">
        <v>405</v>
      </c>
      <c r="C103" s="40"/>
      <c r="D103" s="36" t="s">
        <v>382</v>
      </c>
      <c r="F103" s="36" t="s">
        <v>141</v>
      </c>
      <c r="H103" s="37" t="s">
        <v>243</v>
      </c>
      <c r="L103" s="23"/>
    </row>
    <row r="104" spans="1:12">
      <c r="B104" s="44" t="s">
        <v>406</v>
      </c>
      <c r="C104" s="40"/>
      <c r="D104" s="37" t="s">
        <v>82</v>
      </c>
      <c r="F104" s="37" t="s">
        <v>141</v>
      </c>
      <c r="H104" s="37"/>
      <c r="L104" s="23"/>
    </row>
    <row r="105" spans="1:12">
      <c r="B105" s="44" t="s">
        <v>407</v>
      </c>
      <c r="C105" s="40"/>
      <c r="D105" s="37" t="s">
        <v>752</v>
      </c>
      <c r="F105" s="37" t="s">
        <v>141</v>
      </c>
      <c r="H105" s="37"/>
      <c r="L105" s="23"/>
    </row>
    <row r="106" spans="1:12">
      <c r="B106" s="44" t="s">
        <v>408</v>
      </c>
      <c r="C106" s="40"/>
      <c r="D106" s="37" t="s">
        <v>81</v>
      </c>
      <c r="F106" s="37" t="s">
        <v>141</v>
      </c>
      <c r="H106" s="52" t="s">
        <v>583</v>
      </c>
      <c r="L106" s="23"/>
    </row>
    <row r="107" spans="1:12">
      <c r="B107" s="44" t="s">
        <v>409</v>
      </c>
      <c r="C107" s="40"/>
      <c r="D107" s="37" t="s">
        <v>483</v>
      </c>
      <c r="F107" s="37" t="s">
        <v>141</v>
      </c>
      <c r="H107" s="52" t="s">
        <v>593</v>
      </c>
      <c r="L107" s="23"/>
    </row>
    <row r="108" spans="1:12">
      <c r="B108" s="44" t="s">
        <v>410</v>
      </c>
      <c r="C108" s="40"/>
      <c r="D108" s="37" t="s">
        <v>170</v>
      </c>
      <c r="F108" s="37" t="s">
        <v>141</v>
      </c>
      <c r="H108" s="37" t="s">
        <v>594</v>
      </c>
      <c r="L108" s="53" t="s">
        <v>170</v>
      </c>
    </row>
    <row r="109" spans="1:12">
      <c r="B109" s="44" t="s">
        <v>411</v>
      </c>
      <c r="C109" s="40"/>
      <c r="D109" s="37" t="s">
        <v>398</v>
      </c>
      <c r="F109" s="37" t="s">
        <v>141</v>
      </c>
      <c r="H109" s="37"/>
      <c r="L109" s="54"/>
    </row>
    <row r="110" spans="1:12">
      <c r="B110" s="44" t="s">
        <v>412</v>
      </c>
      <c r="C110" s="40"/>
      <c r="D110" s="37" t="s">
        <v>295</v>
      </c>
      <c r="F110" s="37" t="s">
        <v>141</v>
      </c>
      <c r="H110" s="51" t="s">
        <v>224</v>
      </c>
      <c r="L110" s="54"/>
    </row>
    <row r="111" spans="1:12">
      <c r="B111" s="44" t="s">
        <v>413</v>
      </c>
      <c r="C111" s="40"/>
      <c r="D111" s="37" t="s">
        <v>229</v>
      </c>
      <c r="F111" s="37" t="s">
        <v>141</v>
      </c>
      <c r="H111" s="37"/>
      <c r="L111" s="54"/>
    </row>
    <row r="112" spans="1:12">
      <c r="B112" s="44" t="s">
        <v>414</v>
      </c>
      <c r="C112" s="40"/>
      <c r="D112" s="37" t="s">
        <v>399</v>
      </c>
      <c r="F112" s="37" t="s">
        <v>141</v>
      </c>
      <c r="H112" s="37" t="s">
        <v>487</v>
      </c>
      <c r="L112" s="54"/>
    </row>
    <row r="113" spans="1:12">
      <c r="B113" s="44" t="s">
        <v>415</v>
      </c>
      <c r="C113" s="40"/>
      <c r="D113" s="37" t="s">
        <v>173</v>
      </c>
      <c r="F113" s="37" t="s">
        <v>141</v>
      </c>
      <c r="H113" s="52" t="s">
        <v>584</v>
      </c>
      <c r="L113" s="57" t="s">
        <v>173</v>
      </c>
    </row>
    <row r="114" spans="1:12">
      <c r="B114" s="44" t="s">
        <v>416</v>
      </c>
      <c r="C114" s="40"/>
      <c r="D114" s="37" t="s">
        <v>174</v>
      </c>
      <c r="F114" s="37" t="s">
        <v>141</v>
      </c>
      <c r="H114" s="37"/>
      <c r="L114" s="23"/>
    </row>
    <row r="115" spans="1:12">
      <c r="B115" s="45" t="s">
        <v>417</v>
      </c>
      <c r="C115" s="40"/>
      <c r="D115" s="38" t="s">
        <v>175</v>
      </c>
      <c r="F115" s="38" t="s">
        <v>141</v>
      </c>
      <c r="H115" s="52" t="s">
        <v>572</v>
      </c>
      <c r="L115" s="23"/>
    </row>
    <row r="116" spans="1:12" s="23" customFormat="1">
      <c r="A116" s="1"/>
      <c r="B116" s="166" t="s">
        <v>418</v>
      </c>
      <c r="C116" s="40"/>
      <c r="D116" s="39" t="s">
        <v>383</v>
      </c>
      <c r="F116" s="153" t="s">
        <v>70</v>
      </c>
      <c r="H116" s="153" t="s">
        <v>297</v>
      </c>
    </row>
    <row r="117" spans="1:12" s="23" customFormat="1">
      <c r="A117" s="1"/>
      <c r="B117" s="167" t="s">
        <v>419</v>
      </c>
      <c r="C117" s="40"/>
      <c r="D117" s="40" t="s">
        <v>265</v>
      </c>
      <c r="F117" s="40" t="s">
        <v>70</v>
      </c>
      <c r="H117" s="54" t="s">
        <v>478</v>
      </c>
      <c r="L117" s="154"/>
    </row>
    <row r="118" spans="1:12" s="23" customFormat="1">
      <c r="A118" s="1"/>
      <c r="B118" s="167" t="s">
        <v>420</v>
      </c>
      <c r="C118" s="40"/>
      <c r="D118" s="40" t="s">
        <v>753</v>
      </c>
      <c r="F118" s="40" t="s">
        <v>70</v>
      </c>
      <c r="H118" s="54"/>
    </row>
    <row r="119" spans="1:12">
      <c r="A119" s="23"/>
      <c r="B119" s="47" t="s">
        <v>421</v>
      </c>
      <c r="C119" s="40"/>
      <c r="D119" s="40" t="s">
        <v>171</v>
      </c>
      <c r="F119" s="40" t="s">
        <v>70</v>
      </c>
      <c r="H119" s="40" t="s">
        <v>595</v>
      </c>
      <c r="L119" s="153" t="s">
        <v>171</v>
      </c>
    </row>
    <row r="120" spans="1:12">
      <c r="A120" s="23"/>
      <c r="B120" s="47" t="s">
        <v>422</v>
      </c>
      <c r="C120" s="40"/>
      <c r="D120" s="40" t="s">
        <v>172</v>
      </c>
      <c r="F120" s="40" t="s">
        <v>70</v>
      </c>
      <c r="H120" s="40" t="s">
        <v>301</v>
      </c>
      <c r="L120" s="55" t="s">
        <v>172</v>
      </c>
    </row>
    <row r="121" spans="1:12">
      <c r="B121" s="47" t="s">
        <v>423</v>
      </c>
      <c r="C121" s="40"/>
      <c r="D121" s="40" t="s">
        <v>400</v>
      </c>
      <c r="F121" s="40" t="s">
        <v>70</v>
      </c>
      <c r="H121" s="40"/>
      <c r="L121" s="23"/>
    </row>
    <row r="122" spans="1:12">
      <c r="B122" s="43" t="s">
        <v>424</v>
      </c>
      <c r="C122" s="40"/>
      <c r="D122" s="36" t="s">
        <v>466</v>
      </c>
      <c r="F122" s="36" t="s">
        <v>2</v>
      </c>
      <c r="H122" s="36" t="s">
        <v>550</v>
      </c>
      <c r="L122" s="23"/>
    </row>
    <row r="123" spans="1:12">
      <c r="B123" s="44" t="s">
        <v>425</v>
      </c>
      <c r="C123" s="40"/>
      <c r="D123" s="37" t="s">
        <v>464</v>
      </c>
      <c r="F123" s="37" t="s">
        <v>2</v>
      </c>
      <c r="H123" s="37" t="s">
        <v>551</v>
      </c>
      <c r="L123" s="23"/>
    </row>
    <row r="124" spans="1:12">
      <c r="B124" s="44" t="s">
        <v>426</v>
      </c>
      <c r="C124" s="40"/>
      <c r="D124" s="37" t="s">
        <v>465</v>
      </c>
      <c r="F124" s="37" t="s">
        <v>2</v>
      </c>
      <c r="H124" s="52" t="s">
        <v>585</v>
      </c>
      <c r="L124" s="23"/>
    </row>
    <row r="125" spans="1:12">
      <c r="B125" s="45" t="s">
        <v>427</v>
      </c>
      <c r="C125" s="40"/>
      <c r="D125" s="38" t="s">
        <v>402</v>
      </c>
      <c r="F125" s="38" t="s">
        <v>2</v>
      </c>
      <c r="H125" s="38" t="s">
        <v>403</v>
      </c>
      <c r="L125" s="56" t="s">
        <v>65</v>
      </c>
    </row>
    <row r="126" spans="1:12">
      <c r="B126" s="58" t="s">
        <v>429</v>
      </c>
      <c r="C126" s="40"/>
      <c r="D126" s="37" t="s">
        <v>266</v>
      </c>
      <c r="F126" s="37" t="s">
        <v>187</v>
      </c>
      <c r="H126" s="37" t="s">
        <v>589</v>
      </c>
      <c r="L126" s="36" t="s">
        <v>266</v>
      </c>
    </row>
    <row r="127" spans="1:12">
      <c r="B127" s="58" t="s">
        <v>454</v>
      </c>
      <c r="C127" s="40"/>
      <c r="D127" s="37" t="s">
        <v>270</v>
      </c>
      <c r="F127" s="37" t="s">
        <v>187</v>
      </c>
      <c r="H127" s="37" t="s">
        <v>590</v>
      </c>
      <c r="L127" s="38" t="s">
        <v>270</v>
      </c>
    </row>
    <row r="128" spans="1:12">
      <c r="B128" s="58" t="s">
        <v>460</v>
      </c>
      <c r="C128" s="40"/>
      <c r="D128" s="37" t="s">
        <v>537</v>
      </c>
      <c r="F128" s="37" t="s">
        <v>187</v>
      </c>
      <c r="H128" s="37" t="s">
        <v>591</v>
      </c>
    </row>
    <row r="129" spans="2:12">
      <c r="B129" s="58" t="s">
        <v>754</v>
      </c>
      <c r="C129" s="40"/>
      <c r="D129" s="37" t="s">
        <v>308</v>
      </c>
      <c r="F129" s="37" t="s">
        <v>187</v>
      </c>
      <c r="H129" s="89" t="s">
        <v>519</v>
      </c>
    </row>
    <row r="130" spans="2:12">
      <c r="B130" s="58" t="s">
        <v>755</v>
      </c>
      <c r="C130" s="40"/>
      <c r="D130" s="37" t="s">
        <v>309</v>
      </c>
      <c r="F130" s="37" t="s">
        <v>187</v>
      </c>
      <c r="H130" s="89" t="s">
        <v>313</v>
      </c>
    </row>
    <row r="131" spans="2:12">
      <c r="B131" s="58" t="s">
        <v>756</v>
      </c>
      <c r="C131" s="40"/>
      <c r="D131" s="37" t="s">
        <v>311</v>
      </c>
      <c r="F131" s="37" t="s">
        <v>187</v>
      </c>
      <c r="H131" s="37" t="s">
        <v>314</v>
      </c>
    </row>
    <row r="132" spans="2:12">
      <c r="B132" s="58" t="s">
        <v>461</v>
      </c>
      <c r="C132" s="40"/>
      <c r="D132" s="37" t="s">
        <v>312</v>
      </c>
      <c r="F132" s="37" t="s">
        <v>187</v>
      </c>
      <c r="H132" s="89" t="s">
        <v>315</v>
      </c>
    </row>
    <row r="133" spans="2:12">
      <c r="B133" s="58" t="s">
        <v>462</v>
      </c>
      <c r="C133" s="40"/>
      <c r="D133" s="37" t="s">
        <v>455</v>
      </c>
      <c r="F133" s="37" t="s">
        <v>187</v>
      </c>
      <c r="H133" s="89" t="s">
        <v>520</v>
      </c>
    </row>
    <row r="134" spans="2:12">
      <c r="B134" s="59" t="s">
        <v>463</v>
      </c>
      <c r="C134" s="40"/>
      <c r="D134" s="38" t="s">
        <v>521</v>
      </c>
      <c r="F134" s="38" t="s">
        <v>187</v>
      </c>
      <c r="H134" s="90" t="s">
        <v>522</v>
      </c>
    </row>
    <row r="137" spans="2:12" ht="15.75" thickBot="1">
      <c r="B137" s="225" t="s">
        <v>588</v>
      </c>
      <c r="C137" s="226"/>
      <c r="D137" s="226"/>
      <c r="E137" s="226"/>
      <c r="F137" s="226"/>
      <c r="G137" s="226"/>
      <c r="H137" s="226"/>
      <c r="I137" s="226"/>
      <c r="J137" s="226"/>
      <c r="K137" s="226"/>
      <c r="L137" s="226"/>
    </row>
    <row r="138" spans="2:12" ht="15.75" thickTop="1"/>
    <row r="139" spans="2:12">
      <c r="B139" s="48" t="s">
        <v>422</v>
      </c>
      <c r="C139" s="40"/>
      <c r="D139" s="40" t="s">
        <v>214</v>
      </c>
      <c r="F139" s="40" t="s">
        <v>199</v>
      </c>
      <c r="H139" s="40" t="s">
        <v>586</v>
      </c>
      <c r="L139" s="153" t="s">
        <v>214</v>
      </c>
    </row>
    <row r="140" spans="2:12">
      <c r="B140" s="48" t="s">
        <v>423</v>
      </c>
      <c r="C140" s="40"/>
      <c r="D140" s="40" t="s">
        <v>215</v>
      </c>
      <c r="F140" s="40" t="s">
        <v>199</v>
      </c>
      <c r="H140" s="40" t="s">
        <v>586</v>
      </c>
      <c r="L140" s="54"/>
    </row>
    <row r="141" spans="2:12">
      <c r="B141" s="48" t="s">
        <v>424</v>
      </c>
      <c r="C141" s="40"/>
      <c r="D141" s="40" t="s">
        <v>216</v>
      </c>
      <c r="F141" s="40" t="s">
        <v>199</v>
      </c>
      <c r="H141" s="40" t="s">
        <v>586</v>
      </c>
      <c r="L141" s="54"/>
    </row>
    <row r="142" spans="2:12">
      <c r="B142" s="48" t="s">
        <v>425</v>
      </c>
      <c r="C142" s="40"/>
      <c r="D142" s="40" t="s">
        <v>217</v>
      </c>
      <c r="F142" s="40" t="s">
        <v>199</v>
      </c>
      <c r="H142" s="40" t="s">
        <v>586</v>
      </c>
      <c r="L142" s="40" t="s">
        <v>217</v>
      </c>
    </row>
    <row r="143" spans="2:12">
      <c r="B143" s="48" t="s">
        <v>426</v>
      </c>
      <c r="C143" s="40"/>
      <c r="D143" s="40" t="s">
        <v>458</v>
      </c>
      <c r="F143" s="40" t="s">
        <v>199</v>
      </c>
      <c r="H143" s="40" t="s">
        <v>586</v>
      </c>
      <c r="L143" s="54"/>
    </row>
    <row r="144" spans="2:12">
      <c r="B144" s="48" t="s">
        <v>427</v>
      </c>
      <c r="C144" s="40"/>
      <c r="D144" s="40" t="s">
        <v>459</v>
      </c>
      <c r="F144" s="40" t="s">
        <v>199</v>
      </c>
      <c r="H144" s="40" t="s">
        <v>586</v>
      </c>
      <c r="L144" s="54" t="s">
        <v>200</v>
      </c>
    </row>
    <row r="145" spans="2:12">
      <c r="B145" s="48" t="s">
        <v>429</v>
      </c>
      <c r="C145" s="40"/>
      <c r="D145" s="40" t="s">
        <v>457</v>
      </c>
      <c r="F145" s="40" t="s">
        <v>199</v>
      </c>
      <c r="H145" s="40" t="s">
        <v>586</v>
      </c>
      <c r="L145" s="55" t="s">
        <v>241</v>
      </c>
    </row>
    <row r="146" spans="2:12">
      <c r="B146" s="49" t="s">
        <v>454</v>
      </c>
      <c r="C146" s="40"/>
      <c r="D146" s="41" t="s">
        <v>484</v>
      </c>
      <c r="F146" s="41" t="s">
        <v>485</v>
      </c>
      <c r="H146" s="41" t="s">
        <v>586</v>
      </c>
      <c r="L146" s="23"/>
    </row>
    <row r="147" spans="2:12">
      <c r="B147" s="58" t="s">
        <v>460</v>
      </c>
      <c r="C147" s="40"/>
      <c r="D147" s="37" t="s">
        <v>538</v>
      </c>
      <c r="F147" s="37" t="s">
        <v>187</v>
      </c>
      <c r="H147" s="37" t="s">
        <v>586</v>
      </c>
      <c r="L147" s="23"/>
    </row>
    <row r="148" spans="2:12">
      <c r="B148" s="58" t="s">
        <v>461</v>
      </c>
      <c r="C148" s="40"/>
      <c r="D148" s="37" t="s">
        <v>428</v>
      </c>
      <c r="F148" s="37" t="s">
        <v>187</v>
      </c>
      <c r="H148" s="37" t="s">
        <v>587</v>
      </c>
      <c r="L148" s="56" t="s">
        <v>428</v>
      </c>
    </row>
    <row r="149" spans="2:12">
      <c r="B149" s="58" t="s">
        <v>462</v>
      </c>
      <c r="C149" s="40"/>
      <c r="D149" s="37" t="s">
        <v>430</v>
      </c>
      <c r="F149" s="37" t="s">
        <v>187</v>
      </c>
      <c r="H149" s="37" t="s">
        <v>587</v>
      </c>
      <c r="L149" s="23"/>
    </row>
    <row r="150" spans="2:12">
      <c r="B150" s="58" t="s">
        <v>463</v>
      </c>
      <c r="C150" s="40"/>
      <c r="D150" s="37" t="s">
        <v>307</v>
      </c>
      <c r="F150" s="37" t="s">
        <v>187</v>
      </c>
      <c r="H150" s="37" t="s">
        <v>587</v>
      </c>
    </row>
  </sheetData>
  <phoneticPr fontId="9" type="noConversion"/>
  <printOptions horizontalCentered="1"/>
  <pageMargins left="0.75" right="0.75" top="0.5" bottom="0.5" header="0.5" footer="0.25"/>
  <pageSetup paperSize="3" scale="68" fitToHeight="2" orientation="landscape" horizontalDpi="4294967292" verticalDpi="4294967292"/>
  <headerFooter>
    <oddFooter>&amp;R&amp;"Calibri,Regular"&amp;14&amp;K000000&amp;F [&amp;A], Printed &amp;D &amp;T, Page &amp;P of &amp;N</oddFooter>
  </headerFooter>
  <rowBreaks count="1" manualBreakCount="1">
    <brk id="67"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Worksheets</vt:lpstr>
      </vt:variant>
      <vt:variant>
        <vt:i4>4</vt:i4>
      </vt:variant>
      <vt:variant>
        <vt:lpstr>Charts</vt:lpstr>
      </vt:variant>
      <vt:variant>
        <vt:i4>21</vt:i4>
      </vt:variant>
      <vt:variant>
        <vt:lpstr>Named Ranges</vt:lpstr>
      </vt:variant>
      <vt:variant>
        <vt:i4>6</vt:i4>
      </vt:variant>
    </vt:vector>
  </HeadingPairs>
  <TitlesOfParts>
    <vt:vector size="31" baseType="lpstr">
      <vt:lpstr>Change Log</vt:lpstr>
      <vt:lpstr>Orbital Data (by event)</vt:lpstr>
      <vt:lpstr>PJ Summary for MP</vt:lpstr>
      <vt:lpstr>Column Summary and Notes</vt:lpstr>
      <vt:lpstr>DOW</vt:lpstr>
      <vt:lpstr>PJ &amp; EqX Altitudes</vt:lpstr>
      <vt:lpstr>Sun &amp; Earth Ranges, OWLT</vt:lpstr>
      <vt:lpstr>Altitude &amp; Inclination</vt:lpstr>
      <vt:lpstr>Altitude &amp; Speed</vt:lpstr>
      <vt:lpstr>Latitude &amp; Sys III W Long</vt:lpstr>
      <vt:lpstr>Sys III W Long &amp; Magnetic Field</vt:lpstr>
      <vt:lpstr>Latitude &amp; Magnetic Latitude</vt:lpstr>
      <vt:lpstr>Local Time</vt:lpstr>
      <vt:lpstr>Off-Sun Angles</vt:lpstr>
      <vt:lpstr>Off-Earth Angles</vt:lpstr>
      <vt:lpstr>Baseline Off-Sun &amp; -Earth Angle</vt:lpstr>
      <vt:lpstr>N &amp; S Pole Ranges</vt:lpstr>
      <vt:lpstr>N &amp; S Pole Altitudes</vt:lpstr>
      <vt:lpstr>N Pole Max Latitude</vt:lpstr>
      <vt:lpstr>S Pole Min Latitude</vt:lpstr>
      <vt:lpstr>Far EqX Range</vt:lpstr>
      <vt:lpstr>Great Red Spot (GRS) Predicts</vt:lpstr>
      <vt:lpstr>EqX +Z to SC Dust Ram Angles</vt:lpstr>
      <vt:lpstr>PJ-to-PJ Orbit Duration</vt:lpstr>
      <vt:lpstr>AJ Range</vt:lpstr>
      <vt:lpstr>'Change Log'!Print_Area</vt:lpstr>
      <vt:lpstr>'PJ Summary for MP'!Print_Area</vt:lpstr>
      <vt:lpstr>'Change Log'!Print_Titles</vt:lpstr>
      <vt:lpstr>'Column Summary and Notes'!Print_Titles</vt:lpstr>
      <vt:lpstr>'Orbital Data (by event)'!Print_Titles</vt:lpstr>
      <vt:lpstr>'PJ Summary for MP'!Print_Titles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Stuart Stephens</dc:creator>
  <cp:lastModifiedBy>Kurth, William S</cp:lastModifiedBy>
  <cp:lastPrinted>2018-09-22T21:02:12Z</cp:lastPrinted>
  <dcterms:created xsi:type="dcterms:W3CDTF">2012-06-26T15:40:00Z</dcterms:created>
  <dcterms:modified xsi:type="dcterms:W3CDTF">2023-08-29T11:30:05Z</dcterms:modified>
</cp:coreProperties>
</file>